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65" tabRatio="815" activeTab="5"/>
  </bookViews>
  <sheets>
    <sheet name="1.1. Земельные участки разг" sheetId="18" r:id="rId1"/>
    <sheet name="1.2.  Жилые  квартиры " sheetId="7" r:id="rId2"/>
    <sheet name="1.3.  Адм  здания" sheetId="8" r:id="rId3"/>
    <sheet name="1.4. Объекты инженерной инфр." sheetId="3" r:id="rId4"/>
    <sheet name="2. Движимое имущ казна" sheetId="2" r:id="rId5"/>
    <sheet name=".1.5. ДОРОГИ" sheetId="10" r:id="rId6"/>
  </sheets>
  <calcPr calcId="125725"/>
</workbook>
</file>

<file path=xl/calcChain.xml><?xml version="1.0" encoding="utf-8"?>
<calcChain xmlns="http://schemas.openxmlformats.org/spreadsheetml/2006/main">
  <c r="A20" i="7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18" i="2" l="1"/>
  <c r="A10"/>
  <c r="A11" s="1"/>
  <c r="A12" s="1"/>
  <c r="A13" s="1"/>
  <c r="A14" s="1"/>
  <c r="A15" s="1"/>
  <c r="A16" s="1"/>
  <c r="A9"/>
  <c r="A8"/>
  <c r="E77"/>
  <c r="G17"/>
  <c r="G15"/>
  <c r="G14"/>
  <c r="G13"/>
  <c r="G12"/>
  <c r="G11"/>
  <c r="G10"/>
  <c r="G9"/>
  <c r="G8"/>
  <c r="F7"/>
  <c r="F77" s="1"/>
  <c r="G7" l="1"/>
  <c r="G77" s="1"/>
  <c r="J60" i="3" l="1"/>
  <c r="K60"/>
  <c r="L60"/>
  <c r="I60"/>
  <c r="J131" i="8"/>
  <c r="K131"/>
  <c r="I131"/>
  <c r="A19" i="7"/>
  <c r="K556"/>
  <c r="N556"/>
  <c r="J556"/>
  <c r="J30" i="18"/>
  <c r="I30"/>
  <c r="K18"/>
  <c r="K17"/>
  <c r="K16"/>
  <c r="K15"/>
  <c r="K14"/>
  <c r="K13"/>
  <c r="K12"/>
  <c r="K11"/>
  <c r="K10"/>
  <c r="K9"/>
  <c r="K8"/>
  <c r="K7"/>
  <c r="K6"/>
  <c r="L451" i="7"/>
  <c r="P77" i="2"/>
  <c r="Q77"/>
  <c r="O77"/>
  <c r="Q17"/>
  <c r="Q15"/>
  <c r="Q14"/>
  <c r="Q13"/>
  <c r="Q12"/>
  <c r="Q11"/>
  <c r="Q10"/>
  <c r="Q9"/>
  <c r="Q8"/>
  <c r="Q7"/>
  <c r="P7"/>
  <c r="L189" i="7"/>
  <c r="L121"/>
  <c r="L291"/>
  <c r="L445"/>
  <c r="K30" i="18" l="1"/>
  <c r="K17" i="3" l="1"/>
  <c r="L72" i="7" l="1"/>
  <c r="L73"/>
  <c r="L74"/>
  <c r="L75"/>
  <c r="L76"/>
  <c r="L77"/>
  <c r="L78"/>
  <c r="L79"/>
  <c r="L80"/>
  <c r="L81"/>
  <c r="L82"/>
  <c r="L86"/>
  <c r="L87"/>
  <c r="L88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4"/>
  <c r="L145"/>
  <c r="L146"/>
  <c r="L147"/>
  <c r="L148"/>
  <c r="L149"/>
  <c r="L150"/>
  <c r="L151"/>
  <c r="L152"/>
  <c r="L153"/>
  <c r="L154"/>
  <c r="L156"/>
  <c r="L157"/>
  <c r="L158"/>
  <c r="L159"/>
  <c r="L160"/>
  <c r="L162"/>
  <c r="L164"/>
  <c r="L165"/>
  <c r="L167"/>
  <c r="L168"/>
  <c r="L169"/>
  <c r="L170"/>
  <c r="L171"/>
  <c r="L175"/>
  <c r="L176"/>
  <c r="L178"/>
  <c r="L179"/>
  <c r="L180"/>
  <c r="L181"/>
  <c r="L182"/>
  <c r="L184"/>
  <c r="L185"/>
  <c r="L187"/>
  <c r="L190"/>
  <c r="L191"/>
  <c r="L192"/>
  <c r="L194"/>
  <c r="L195"/>
  <c r="L196"/>
  <c r="L197"/>
  <c r="L198"/>
  <c r="L199"/>
  <c r="L200"/>
  <c r="L202"/>
  <c r="L203"/>
  <c r="L204"/>
  <c r="L206"/>
  <c r="L207"/>
  <c r="L208"/>
  <c r="L210"/>
  <c r="L211"/>
  <c r="L213"/>
  <c r="L214"/>
  <c r="L215"/>
  <c r="L216"/>
  <c r="L217"/>
  <c r="L218"/>
  <c r="L220"/>
  <c r="L221"/>
  <c r="L222"/>
  <c r="L224"/>
  <c r="L225"/>
  <c r="L227"/>
  <c r="L228"/>
  <c r="L229"/>
  <c r="L230"/>
  <c r="L231"/>
  <c r="L232"/>
  <c r="L233"/>
  <c r="L235"/>
  <c r="L240"/>
  <c r="L241"/>
  <c r="L242"/>
  <c r="L243"/>
  <c r="L244"/>
  <c r="L245"/>
  <c r="L246"/>
  <c r="L247"/>
  <c r="L248"/>
  <c r="L249"/>
  <c r="L250"/>
  <c r="L251"/>
  <c r="L252"/>
  <c r="L253"/>
  <c r="L254"/>
  <c r="L256"/>
  <c r="L257"/>
  <c r="L258"/>
  <c r="L259"/>
  <c r="L260"/>
  <c r="L261"/>
  <c r="L262"/>
  <c r="L263"/>
  <c r="L264"/>
  <c r="L265"/>
  <c r="L266"/>
  <c r="L267"/>
  <c r="L269"/>
  <c r="L270"/>
  <c r="L271"/>
  <c r="L272"/>
  <c r="L273"/>
  <c r="L274"/>
  <c r="L275"/>
  <c r="L276"/>
  <c r="L277"/>
  <c r="L278"/>
  <c r="L279"/>
  <c r="L280"/>
  <c r="L281"/>
  <c r="L283"/>
  <c r="L284"/>
  <c r="L285"/>
  <c r="L286"/>
  <c r="L287"/>
  <c r="L288"/>
  <c r="L289"/>
  <c r="L290"/>
  <c r="L292"/>
  <c r="L293"/>
  <c r="L294"/>
  <c r="L295"/>
  <c r="L296"/>
  <c r="L298"/>
  <c r="L299"/>
  <c r="L300"/>
  <c r="L301"/>
  <c r="L302"/>
  <c r="L303"/>
  <c r="L305"/>
  <c r="L306"/>
  <c r="L308"/>
  <c r="L310"/>
  <c r="L311"/>
  <c r="L312"/>
  <c r="L313"/>
  <c r="L314"/>
  <c r="L315"/>
  <c r="L316"/>
  <c r="L317"/>
  <c r="L318"/>
  <c r="L320"/>
  <c r="L321"/>
  <c r="L322"/>
  <c r="L323"/>
  <c r="L324"/>
  <c r="L325"/>
  <c r="L326"/>
  <c r="L327"/>
  <c r="L330"/>
  <c r="L331"/>
  <c r="L332"/>
  <c r="L333"/>
  <c r="L334"/>
  <c r="L335"/>
  <c r="L336"/>
  <c r="L337"/>
  <c r="L338"/>
  <c r="L340"/>
  <c r="L341"/>
  <c r="L342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5"/>
  <c r="L366"/>
  <c r="L367"/>
  <c r="L371"/>
  <c r="L373"/>
  <c r="L374"/>
  <c r="L378"/>
  <c r="L379"/>
  <c r="L380"/>
  <c r="L383"/>
  <c r="L385"/>
  <c r="L386"/>
  <c r="L387"/>
  <c r="L388"/>
  <c r="L390"/>
  <c r="L391"/>
  <c r="L394"/>
  <c r="L395"/>
  <c r="L396"/>
  <c r="L397"/>
  <c r="L398"/>
  <c r="L399"/>
  <c r="L401"/>
  <c r="L403"/>
  <c r="L406"/>
  <c r="L408"/>
  <c r="L410"/>
  <c r="L411"/>
  <c r="L412"/>
  <c r="L413"/>
  <c r="L414"/>
  <c r="L415"/>
  <c r="L416"/>
  <c r="L417"/>
  <c r="L419"/>
  <c r="L420"/>
  <c r="L421"/>
  <c r="L423"/>
  <c r="L425"/>
  <c r="L426"/>
  <c r="L427"/>
  <c r="L430"/>
  <c r="L432"/>
  <c r="L434"/>
  <c r="L435"/>
  <c r="L436"/>
  <c r="L437"/>
  <c r="L438"/>
  <c r="L439"/>
  <c r="L440"/>
  <c r="L441"/>
  <c r="L442"/>
  <c r="L443"/>
  <c r="L448"/>
  <c r="L449"/>
  <c r="L452"/>
  <c r="L454"/>
  <c r="L455"/>
  <c r="L456"/>
  <c r="L458"/>
  <c r="L460"/>
  <c r="L463"/>
  <c r="L464"/>
  <c r="L465"/>
  <c r="L467"/>
  <c r="L471"/>
  <c r="L472"/>
  <c r="L473"/>
  <c r="L474"/>
  <c r="L475"/>
  <c r="L476"/>
  <c r="L477"/>
  <c r="L478"/>
  <c r="L481"/>
  <c r="L482"/>
  <c r="L483"/>
  <c r="L484"/>
  <c r="L485"/>
  <c r="L486"/>
  <c r="L487"/>
  <c r="L488"/>
  <c r="L489"/>
  <c r="L493"/>
  <c r="L495"/>
  <c r="L496"/>
  <c r="L497"/>
  <c r="L498"/>
  <c r="L499"/>
  <c r="L500"/>
  <c r="L501"/>
  <c r="L502"/>
  <c r="L503"/>
  <c r="L505"/>
  <c r="L506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6"/>
  <c r="L527"/>
  <c r="L528"/>
  <c r="L529"/>
  <c r="L530"/>
  <c r="L531"/>
  <c r="L532"/>
  <c r="L537"/>
  <c r="L538"/>
  <c r="L539"/>
  <c r="L540"/>
  <c r="L542"/>
  <c r="L543"/>
  <c r="L544"/>
  <c r="L545"/>
  <c r="L546"/>
  <c r="L547"/>
  <c r="L548"/>
  <c r="L549"/>
  <c r="L550"/>
  <c r="L551"/>
  <c r="L552"/>
  <c r="L553"/>
  <c r="L21"/>
  <c r="L22"/>
  <c r="L23"/>
  <c r="L24"/>
  <c r="L26"/>
  <c r="L27"/>
  <c r="L28"/>
  <c r="L30"/>
  <c r="L32"/>
  <c r="L33"/>
  <c r="L36"/>
  <c r="L37"/>
  <c r="L38"/>
  <c r="L39"/>
  <c r="L40"/>
  <c r="L41"/>
  <c r="L43"/>
  <c r="L44"/>
  <c r="L45"/>
  <c r="L46"/>
  <c r="L47"/>
  <c r="L48"/>
  <c r="L49"/>
  <c r="L50"/>
  <c r="L52"/>
  <c r="L55"/>
  <c r="L56"/>
  <c r="L57"/>
  <c r="L58"/>
  <c r="L61"/>
  <c r="L63"/>
  <c r="L64"/>
  <c r="L65"/>
  <c r="L69"/>
  <c r="L71"/>
  <c r="L20"/>
  <c r="L19"/>
  <c r="L18"/>
  <c r="L556" l="1"/>
  <c r="K52" i="3" l="1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0"/>
  <c r="L40" s="1"/>
  <c r="K39"/>
  <c r="L39" s="1"/>
  <c r="L37"/>
  <c r="K36"/>
  <c r="L36" s="1"/>
  <c r="K35"/>
  <c r="L35" s="1"/>
  <c r="K34"/>
  <c r="L34" s="1"/>
  <c r="K32"/>
  <c r="L32" s="1"/>
  <c r="K31"/>
  <c r="L31" s="1"/>
  <c r="K30"/>
  <c r="L30" s="1"/>
  <c r="K28"/>
  <c r="L28" s="1"/>
  <c r="K25"/>
  <c r="L25" s="1"/>
  <c r="K24"/>
  <c r="L24" s="1"/>
  <c r="K23"/>
  <c r="L23" s="1"/>
  <c r="K22"/>
  <c r="L22" s="1"/>
  <c r="K18"/>
  <c r="L18" s="1"/>
  <c r="L17"/>
</calcChain>
</file>

<file path=xl/sharedStrings.xml><?xml version="1.0" encoding="utf-8"?>
<sst xmlns="http://schemas.openxmlformats.org/spreadsheetml/2006/main" count="5709" uniqueCount="837">
  <si>
    <t>№ п/п</t>
  </si>
  <si>
    <t>1.</t>
  </si>
  <si>
    <t>Итого:</t>
  </si>
  <si>
    <t>2.</t>
  </si>
  <si>
    <t>3.</t>
  </si>
  <si>
    <t>4.</t>
  </si>
  <si>
    <t>5.</t>
  </si>
  <si>
    <t>6.</t>
  </si>
  <si>
    <t>7.</t>
  </si>
  <si>
    <t>30а</t>
  </si>
  <si>
    <t>8.</t>
  </si>
  <si>
    <t>9.</t>
  </si>
  <si>
    <t>14.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</si>
  <si>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</si>
  <si>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</si>
  <si>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</si>
  <si>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</si>
  <si>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</si>
  <si>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</si>
  <si>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</si>
  <si>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</si>
  <si>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</si>
  <si>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</si>
  <si>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</si>
  <si>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</si>
  <si>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</si>
  <si>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пер.Железнодорожный</t>
  </si>
  <si>
    <t>32.</t>
  </si>
  <si>
    <t>33.</t>
  </si>
  <si>
    <t>36.</t>
  </si>
  <si>
    <t>11.</t>
  </si>
  <si>
    <t>Нежилое помещение</t>
  </si>
  <si>
    <t>Наименование (ОС)</t>
  </si>
  <si>
    <t>Категория объекта (транспорт, машины и оборудование, орг. техника, инвентарь, инструмент и т.д.)</t>
  </si>
  <si>
    <t xml:space="preserve">Основание и сроки внесения в Реестр </t>
  </si>
  <si>
    <t>Балансовая стоимость (руб.)</t>
  </si>
  <si>
    <t>Износ (руб.)</t>
  </si>
  <si>
    <t>Остаточная стоимость (руб.)</t>
  </si>
  <si>
    <t>Вид права (х/в, о/у, б/п, д/у)</t>
  </si>
  <si>
    <t>Документ основание (распоряжение КУМИ, договор безвозмездного пользования, доверительного управления - дата, №)</t>
  </si>
  <si>
    <t>Балансодержатель</t>
  </si>
  <si>
    <t>Инвентарный №</t>
  </si>
  <si>
    <t>документ</t>
  </si>
  <si>
    <t>№ документа</t>
  </si>
  <si>
    <t>дата</t>
  </si>
  <si>
    <t>договор № 11 от 03.12.2012</t>
  </si>
  <si>
    <t xml:space="preserve">Забор </t>
  </si>
  <si>
    <t>Сирена С-40 (120Дб,380 В)- 1 шт</t>
  </si>
  <si>
    <t>договор № 14 от 17.12 2012</t>
  </si>
  <si>
    <t>Мегафон Show ER 66S - 2 шт</t>
  </si>
  <si>
    <t>муниципальная казна</t>
  </si>
  <si>
    <t>Кабинка туалетная</t>
  </si>
  <si>
    <t>постан № 250 от 24.03 2014</t>
  </si>
  <si>
    <t>постан № 70 от 27.05.2014</t>
  </si>
  <si>
    <t>Автобусная остановка ул. Дорожная</t>
  </si>
  <si>
    <t>ИТОГО:</t>
  </si>
  <si>
    <t>№</t>
  </si>
  <si>
    <t xml:space="preserve">Наименование объекта </t>
  </si>
  <si>
    <t>Адрес объекта</t>
  </si>
  <si>
    <t>Основание и сроки включения в реестр</t>
  </si>
  <si>
    <t>Дата, номер паспорта БТИ</t>
  </si>
  <si>
    <t>Индивидуальный номер объекта недвижимости (ИНОН)</t>
  </si>
  <si>
    <t>Балансовая стоимость, руб</t>
  </si>
  <si>
    <t>Остаточная балансовая стоимость, руб</t>
  </si>
  <si>
    <t>Износ</t>
  </si>
  <si>
    <t>остаточная  балансовая стоимость</t>
  </si>
  <si>
    <t>Общая площадь (кв.м.) протяженность (км)</t>
  </si>
  <si>
    <t>Сведения  по передаче в пользование</t>
  </si>
  <si>
    <t>Инвентарный номер объекта недвижимости</t>
  </si>
  <si>
    <t>Дата ввода в эксплуатацию</t>
  </si>
  <si>
    <t>Кадастровый (условный) номер земельного участка</t>
  </si>
  <si>
    <t>Площадь земельного участка под объектом</t>
  </si>
  <si>
    <t>Вид права (хозяйственное ведение, оперативное управление, безвозмездное пользование, доверительное управление)</t>
  </si>
  <si>
    <t>Паспорт БТИ</t>
  </si>
  <si>
    <t>Тип объекта</t>
  </si>
  <si>
    <t>ИНОН</t>
  </si>
  <si>
    <t>материал  стен</t>
  </si>
  <si>
    <t>Жилая площадь (кв.м.)</t>
  </si>
  <si>
    <t>Количество квартир (всего)</t>
  </si>
  <si>
    <t>Количество приватизированных квартир</t>
  </si>
  <si>
    <t>Объём  строения</t>
  </si>
  <si>
    <t>разграничение</t>
  </si>
  <si>
    <t>Регистрация права</t>
  </si>
  <si>
    <t>№ регистрации</t>
  </si>
  <si>
    <t>Примечание</t>
  </si>
  <si>
    <t>Населенный пункт</t>
  </si>
  <si>
    <t>Улица (пер., бульвар, пл.)</t>
  </si>
  <si>
    <t>№ дома</t>
  </si>
  <si>
    <t>Октябрьский</t>
  </si>
  <si>
    <t>Муниципальная казна</t>
  </si>
  <si>
    <t>Безвозмездное пользование</t>
  </si>
  <si>
    <t>устарел</t>
  </si>
  <si>
    <t>нежилое</t>
  </si>
  <si>
    <t>поселение</t>
  </si>
  <si>
    <t>безвозмездное пользование</t>
  </si>
  <si>
    <t>договор</t>
  </si>
  <si>
    <t>Газовая станция</t>
  </si>
  <si>
    <t>Здание склада</t>
  </si>
  <si>
    <t>Центральная</t>
  </si>
  <si>
    <t>Дорожная</t>
  </si>
  <si>
    <t>Трансформаторная подстанция</t>
  </si>
  <si>
    <t>п.Хотемкино</t>
  </si>
  <si>
    <t>кирпич</t>
  </si>
  <si>
    <t>постановление</t>
  </si>
  <si>
    <t>Здание караульного помещения</t>
  </si>
  <si>
    <t>постановление № 66 от 14.05.2014</t>
  </si>
  <si>
    <t>Здание столовой</t>
  </si>
  <si>
    <t>243а</t>
  </si>
  <si>
    <t>Здание центрального теплового пункта</t>
  </si>
  <si>
    <t>Здание хранилища</t>
  </si>
  <si>
    <t>Здание гаража</t>
  </si>
  <si>
    <t>Здание овощехранилища</t>
  </si>
  <si>
    <t>Здание казармы</t>
  </si>
  <si>
    <t>Служебное здание</t>
  </si>
  <si>
    <t>Здание спортивного зала</t>
  </si>
  <si>
    <t>Здание клуба</t>
  </si>
  <si>
    <t>Трансформаторная подстанция КТПн</t>
  </si>
  <si>
    <t>Теплотрасса</t>
  </si>
  <si>
    <t>Дарвина</t>
  </si>
  <si>
    <t>договор безвозмездной передачи от 31.03.2008.</t>
  </si>
  <si>
    <t>Б/н</t>
  </si>
  <si>
    <t>нет</t>
  </si>
  <si>
    <t>есть</t>
  </si>
  <si>
    <t>Канализационный коллектор</t>
  </si>
  <si>
    <t>Ливневая канализация</t>
  </si>
  <si>
    <t>договор безвозмездной передачи № 21 от 15.12.2008</t>
  </si>
  <si>
    <t>Линия кабельная 0,4кВ 13фидеров</t>
  </si>
  <si>
    <t>Фидер "дальстрой 1и2",фидер"Заправка",Фидер"от ТПДарвина"фидер Вокзальная, фидер7, фидер"2-я Дорожная",фидер "Новодорожная",фидер "Иркутская",фидер"Цимлянский"Фидер"Коттеджи",фидер"Дет.сад"Фидер"1,фидер"Поселок"</t>
  </si>
  <si>
    <t>Линия электропередач</t>
  </si>
  <si>
    <t>Складская. Сибирская</t>
  </si>
  <si>
    <t>решение № 25 от 26.09.2008 г</t>
  </si>
  <si>
    <t>без хозяина</t>
  </si>
  <si>
    <t>ул.Девахта</t>
  </si>
  <si>
    <t>без хояина</t>
  </si>
  <si>
    <t>ул,Ангарская3</t>
  </si>
  <si>
    <t>Водопроводная сеть</t>
  </si>
  <si>
    <t>ст.Чистоводная</t>
  </si>
  <si>
    <t>17.09.2008г</t>
  </si>
  <si>
    <t>Хотемкино</t>
  </si>
  <si>
    <t>ТП 10/0,4кв</t>
  </si>
  <si>
    <t>акт от 14.01.1998 г</t>
  </si>
  <si>
    <t>акт</t>
  </si>
  <si>
    <t>Продпункт, ул. Таежная 1</t>
  </si>
  <si>
    <t>АТП, ул. Суворова</t>
  </si>
  <si>
    <t>Детский дом, ул. Вокзальная</t>
  </si>
  <si>
    <t>КГПн №530 10/04 кв</t>
  </si>
  <si>
    <t>Хлебозавод, ул. Ангарская</t>
  </si>
  <si>
    <t>ТП-1 10/04кв № 841</t>
  </si>
  <si>
    <t xml:space="preserve">Коппинский </t>
  </si>
  <si>
    <t>ТП-2 10/04кв № 842</t>
  </si>
  <si>
    <t>ТП-3 10/04кв № 843</t>
  </si>
  <si>
    <t>ТП 10/04кв  насосная 3 под № 845</t>
  </si>
  <si>
    <t>КГПн 10/04 кв база Хотемкино № 847</t>
  </si>
  <si>
    <t>ТП -10/04 кв №844</t>
  </si>
  <si>
    <t>ВЛЭП-10кв 2240 м</t>
  </si>
  <si>
    <t>от п/насосная 1 под до ТП ж/д</t>
  </si>
  <si>
    <t>акт от 14.01.1998</t>
  </si>
  <si>
    <t>ВЛЭП-10 кв 2150 м</t>
  </si>
  <si>
    <t>от ТП насосная 3 под до ТП напсосная 1 под</t>
  </si>
  <si>
    <t>ВКЛЭП-0,4 кв 1860 м</t>
  </si>
  <si>
    <t>Новодорожная 14,12,д/с от ТП 23(922)</t>
  </si>
  <si>
    <t>ВКЭЛП-10 кв,1312 м</t>
  </si>
  <si>
    <t>с ТП ж/д на ТП насосная 1</t>
  </si>
  <si>
    <t>КЛЭП-10кв 9497 м</t>
  </si>
  <si>
    <t xml:space="preserve"> с ТП-1 (846) нас 1 на ТП -847 база Хотемкино</t>
  </si>
  <si>
    <t>ВКЛЭП-10 кв 2035 м</t>
  </si>
  <si>
    <t>АТП от ЦРП ж/д</t>
  </si>
  <si>
    <t>КЛЭП-0,4 кв,95 м</t>
  </si>
  <si>
    <t>Вокзальная с ТА Детский дом</t>
  </si>
  <si>
    <t>Ангарская</t>
  </si>
  <si>
    <t>с п/ст "Южная" до ТП-1 (841)</t>
  </si>
  <si>
    <t>ВКЛЭП-10кв1300 м</t>
  </si>
  <si>
    <t>с ТП-1 (841) до ТП котельная</t>
  </si>
  <si>
    <t>Коппинский</t>
  </si>
  <si>
    <t>ВкЛЭП-10 кв 4656 м</t>
  </si>
  <si>
    <t>акт от 14.01.1999</t>
  </si>
  <si>
    <t>акт от 14.01.2001</t>
  </si>
  <si>
    <t>муниципальная казна,</t>
  </si>
  <si>
    <t>Раздел 2. Движимое имущество, в том числе транспортные средства, машины и оборудование, и иное движимое имущество</t>
  </si>
  <si>
    <t>27:04:0301002:574</t>
  </si>
  <si>
    <t>Автодорога от поворота территориальной дороги с Ванино до котельной МУП "Коммунальщик"</t>
  </si>
  <si>
    <t>27:04:0301004:698</t>
  </si>
  <si>
    <t>27:04:0301004:730</t>
  </si>
  <si>
    <t>27:04:0301004:728</t>
  </si>
  <si>
    <t>27:04:0301002:601</t>
  </si>
  <si>
    <t>27:04:0000000:226</t>
  </si>
  <si>
    <t>Автодорога до промбазы</t>
  </si>
  <si>
    <t>27:04:0301002:572</t>
  </si>
  <si>
    <t>27:04:0301001:532</t>
  </si>
  <si>
    <t>27:04:0301001:531</t>
  </si>
  <si>
    <t>27:04:0301001:618</t>
  </si>
  <si>
    <t>27:04:0301001:739</t>
  </si>
  <si>
    <t>27:04:0301001:731</t>
  </si>
  <si>
    <t>27:04:0301001:761</t>
  </si>
  <si>
    <t>27:04:0301001:679</t>
  </si>
  <si>
    <t>27:04:0301002:934</t>
  </si>
  <si>
    <t>27:04:0301002:946</t>
  </si>
  <si>
    <t>27:04:0301004:490</t>
  </si>
  <si>
    <t>27:04:0301004:697</t>
  </si>
  <si>
    <t>27:04:0301002:947</t>
  </si>
  <si>
    <t>Привокзальная площадь</t>
  </si>
  <si>
    <t>27:04:0301002:738</t>
  </si>
  <si>
    <t>27:04:0301004:488</t>
  </si>
  <si>
    <t>Автовесовая</t>
  </si>
  <si>
    <t>ул. Хлебозаводская</t>
  </si>
  <si>
    <t>ДОКУМЕНТ ПРАВА СОБСТВЕННОСТИ</t>
  </si>
  <si>
    <t>Административно-бытовой корпус</t>
  </si>
  <si>
    <t>Месторасположение земельного участка</t>
  </si>
  <si>
    <t>Кадастров ая стоимость земельног о участка</t>
  </si>
  <si>
    <t>Кадастровый номер</t>
  </si>
  <si>
    <t>1</t>
  </si>
  <si>
    <t>2</t>
  </si>
  <si>
    <t>4</t>
  </si>
  <si>
    <t>земли поселен ий</t>
  </si>
  <si>
    <t>дог ар 1835 от 20/12/2010</t>
  </si>
  <si>
    <t>3   '</t>
  </si>
  <si>
    <t>дог купли 556 от 05/03/2011</t>
  </si>
  <si>
    <t>договор аренды №140 от 26.06.1998</t>
  </si>
  <si>
    <t>Документ-основание</t>
  </si>
  <si>
    <t>Решение от 19.03.2015 г № 164</t>
  </si>
  <si>
    <t>27:04:0301004:949</t>
  </si>
  <si>
    <t>Категория земель</t>
  </si>
  <si>
    <t>вид разрешенного использования</t>
  </si>
  <si>
    <t>для размещения производственных и административных зданий, строений, сооружений промышленности, коммунального хозяйства….</t>
  </si>
  <si>
    <t>Площадь земельног о участка (кв.м.)</t>
  </si>
  <si>
    <t>Вид права, наименование док-та</t>
  </si>
  <si>
    <t>св-во о регистрации права от 20 апреля 2015 года № 27-27/004-27/062/200/2015-927/2</t>
  </si>
  <si>
    <t>27:04:0301004:950</t>
  </si>
  <si>
    <t>св-во о регистрации права от 20 апреля 2015 года № 27-27/004-27/062/200/2015-928/2</t>
  </si>
  <si>
    <t>СОТ "Березка"</t>
  </si>
  <si>
    <t>27:04:0301003:40</t>
  </si>
  <si>
    <t>сад</t>
  </si>
  <si>
    <t>св-во о регистрации права от 26 февраля 2015 года № 27-27/004-27/062/200/2015-346/1</t>
  </si>
  <si>
    <t>СОТ "Брусничка"</t>
  </si>
  <si>
    <t>27:04:0302003:100</t>
  </si>
  <si>
    <t>27:04:0302003:114</t>
  </si>
  <si>
    <t>св-во о регистрации права от 06.12.2013 года № 27-27-03/207/2013-852</t>
  </si>
  <si>
    <t>св-во о регистрации права от 06.01.2014 года № 27-27-03/209/2013-504</t>
  </si>
  <si>
    <t>27:04:0302003:87</t>
  </si>
  <si>
    <t>св-во о регистрации права от 07.02.2014 года № 27-27-03/201/2014-262</t>
  </si>
  <si>
    <t>27:04:0302003:12</t>
  </si>
  <si>
    <t>св-во о регистрации права от 26 .12.2013 года № 27-27-03/209/2013-577</t>
  </si>
  <si>
    <t>27:04:0302003:143</t>
  </si>
  <si>
    <t>св-во о регистрации права от 06.01.2014 года № 27-27-03/209/2013-506</t>
  </si>
  <si>
    <t>27:04:0302003:260</t>
  </si>
  <si>
    <t>св-во о регистрации права от 28.11.2014 года № 27-27-03/208/2014-424</t>
  </si>
  <si>
    <t>СОТ "Брусничка", уч 159</t>
  </si>
  <si>
    <t>СОТ "Брусничка", уч. 191</t>
  </si>
  <si>
    <t>СОТ "Брусничка", уч. 314</t>
  </si>
  <si>
    <t>СОТ "Клубничка", уч. 449</t>
  </si>
  <si>
    <t>27:04:0302003:356</t>
  </si>
  <si>
    <t>св-во о регистрации права от 16.09.2015 года № 27-27/004-27/062/200/2015-2482/1</t>
  </si>
  <si>
    <t>СОТ "Клубничка", уч. 5</t>
  </si>
  <si>
    <t>27:04:0301001:119</t>
  </si>
  <si>
    <t>св-во о регистрации права от 16.09.2015 года № 27-27/004-27/062/200/2015-2461/2</t>
  </si>
  <si>
    <t>Комплекс тренажеров "городской": тренажер "Лыжник" в комплекте с силовым тренажером</t>
  </si>
  <si>
    <t>Комплекс тренажеров "городской": тренажер "Пешеход" с дополнительными функциями</t>
  </si>
  <si>
    <t>Тренажер уличный "Диск тройной"</t>
  </si>
  <si>
    <t>Тренажерерный комплекс "Гимнаст"</t>
  </si>
  <si>
    <t>Тренажерный комплекс "Гимнаст": резиновое уличное покрытие для спорт площадок "Резинопласт"</t>
  </si>
  <si>
    <t>дизель-генераторная установка ТСС Стандарт АД-105 С-Т400-1 РМ 19</t>
  </si>
  <si>
    <t>постан № 1359 от 31.12.2013</t>
  </si>
  <si>
    <t>Приложение № 1</t>
  </si>
  <si>
    <t>№2</t>
  </si>
  <si>
    <t>к положению об учете</t>
  </si>
  <si>
    <t>муниципального имущества и</t>
  </si>
  <si>
    <t>ведении реестра</t>
  </si>
  <si>
    <t>муниципального имущества</t>
  </si>
  <si>
    <t>Ввод в экспл: дата</t>
  </si>
  <si>
    <t xml:space="preserve">Общая площадь квартиры  (кв.м.) </t>
  </si>
  <si>
    <t xml:space="preserve">Дата  о снятии в связи  с передачей в собственность </t>
  </si>
  <si>
    <t>№ кв.</t>
  </si>
  <si>
    <t xml:space="preserve">ЖИЛАЯ КВАРТИРА </t>
  </si>
  <si>
    <t>3</t>
  </si>
  <si>
    <t>51</t>
  </si>
  <si>
    <t>1978</t>
  </si>
  <si>
    <t>1979</t>
  </si>
  <si>
    <t>21%</t>
  </si>
  <si>
    <t>собственность</t>
  </si>
  <si>
    <t>100%</t>
  </si>
  <si>
    <t>19%</t>
  </si>
  <si>
    <t>Приложение № 3</t>
  </si>
  <si>
    <t xml:space="preserve"> Раздел 1.3  Административные  здания, нежилые  помещения </t>
  </si>
  <si>
    <t>Паспорт кадастровый</t>
  </si>
  <si>
    <t xml:space="preserve">Объём  строения или  общая площадь </t>
  </si>
  <si>
    <t>Договор</t>
  </si>
  <si>
    <t>здание бани</t>
  </si>
  <si>
    <t xml:space="preserve">нежилое помещение </t>
  </si>
  <si>
    <t>10.</t>
  </si>
  <si>
    <t>нежилое помещение</t>
  </si>
  <si>
    <t>13.</t>
  </si>
  <si>
    <t>16.</t>
  </si>
  <si>
    <t>12.</t>
  </si>
  <si>
    <t xml:space="preserve">Раздел 1.2.    Муниципальный жилищный  фонд, жилые квартиры </t>
  </si>
  <si>
    <t>Наименование объекта</t>
  </si>
  <si>
    <t>договор безвозмездной передачи от 31.03.2008</t>
  </si>
  <si>
    <t>Вокзальная</t>
  </si>
  <si>
    <t>договор безвозмездной передачи от 15.12.2008 г №21</t>
  </si>
  <si>
    <t>Вокзальная (квартиры)</t>
  </si>
  <si>
    <t>Вокзальная (комнаты)</t>
  </si>
  <si>
    <t>30%</t>
  </si>
  <si>
    <t>20%</t>
  </si>
  <si>
    <t>1080097</t>
  </si>
  <si>
    <t>1080100</t>
  </si>
  <si>
    <t>51%</t>
  </si>
  <si>
    <t>1080102</t>
  </si>
  <si>
    <t>1080103</t>
  </si>
  <si>
    <t>1080104</t>
  </si>
  <si>
    <t>1080105</t>
  </si>
  <si>
    <t>1080106</t>
  </si>
  <si>
    <t>1080111</t>
  </si>
  <si>
    <t>1080119</t>
  </si>
  <si>
    <t>1080123</t>
  </si>
  <si>
    <t>47%</t>
  </si>
  <si>
    <t>1080132</t>
  </si>
  <si>
    <t>Горького</t>
  </si>
  <si>
    <t>2 Дорожная</t>
  </si>
  <si>
    <t>Иркутская</t>
  </si>
  <si>
    <t>44%</t>
  </si>
  <si>
    <t>61%</t>
  </si>
  <si>
    <t>Космонавтов</t>
  </si>
  <si>
    <t>3а</t>
  </si>
  <si>
    <t>1976</t>
  </si>
  <si>
    <t>22%</t>
  </si>
  <si>
    <t>Новодорожная</t>
  </si>
  <si>
    <t>св-во о гос рег права от 26.04.2016 27/004-27/062/200/2016-819/2</t>
  </si>
  <si>
    <t>1975</t>
  </si>
  <si>
    <t>10 Пятилетки</t>
  </si>
  <si>
    <t>Ростовская</t>
  </si>
  <si>
    <t>10а</t>
  </si>
  <si>
    <t>Таежная</t>
  </si>
  <si>
    <t>Учебная</t>
  </si>
  <si>
    <t>33%</t>
  </si>
  <si>
    <t>Юбилейная</t>
  </si>
  <si>
    <t>Школьная</t>
  </si>
  <si>
    <t>расп№1246 от 06.08.2007</t>
  </si>
  <si>
    <t>Южная</t>
  </si>
  <si>
    <t>Штабная</t>
  </si>
  <si>
    <t>расп № 1906 от 18.12.2007</t>
  </si>
  <si>
    <t>расп №1482 от 26.09.2007</t>
  </si>
  <si>
    <t>расп № 1176 от 26.07.2007</t>
  </si>
  <si>
    <t>п.Заветы Ильича</t>
  </si>
  <si>
    <t>Серышева</t>
  </si>
  <si>
    <t>приказ зам министра обороны РФ от 17.09.2013 № 716</t>
  </si>
  <si>
    <t>Насосная станция 2-го подьема</t>
  </si>
  <si>
    <t>22.06.2006</t>
  </si>
  <si>
    <t>3658</t>
  </si>
  <si>
    <t>20.05.2004</t>
  </si>
  <si>
    <t>договор №21 безвозмездной передачи от 15.12.2008</t>
  </si>
  <si>
    <t>21</t>
  </si>
  <si>
    <t>20.09.2013</t>
  </si>
  <si>
    <t>№27-27-03/207/2013-154</t>
  </si>
  <si>
    <t>Подстанция трансформаторная понижающая ЦРП (10/0,4кВ) в том числе: 4ТП,6КПТ</t>
  </si>
  <si>
    <t>решение Совета депутатов г.п.Р.п.О.№25 от 26.09.2008</t>
  </si>
  <si>
    <t>решение</t>
  </si>
  <si>
    <t>в/г № 1 "Запасной"</t>
  </si>
  <si>
    <t>147</t>
  </si>
  <si>
    <t>Здание контрольно-пропускного пункта</t>
  </si>
  <si>
    <t>232</t>
  </si>
  <si>
    <t>237</t>
  </si>
  <si>
    <t>15.</t>
  </si>
  <si>
    <t>244</t>
  </si>
  <si>
    <t>246</t>
  </si>
  <si>
    <t>258</t>
  </si>
  <si>
    <t>259</t>
  </si>
  <si>
    <t>260</t>
  </si>
  <si>
    <t>261</t>
  </si>
  <si>
    <t>264</t>
  </si>
  <si>
    <t>267</t>
  </si>
  <si>
    <t>280</t>
  </si>
  <si>
    <t>274</t>
  </si>
  <si>
    <t>273</t>
  </si>
  <si>
    <t>в районе ул.Читинская</t>
  </si>
  <si>
    <t>постановление №70 от 27.05.2014</t>
  </si>
  <si>
    <t>2705.2014</t>
  </si>
  <si>
    <t xml:space="preserve">Подстанция КТП 400/10/0,4У1(с силовым трансфарматором ТМ 400/10) </t>
  </si>
  <si>
    <t>дгоговор безвозмездной передачи № 32 от 25.05.2010</t>
  </si>
  <si>
    <t xml:space="preserve">Насосная станция </t>
  </si>
  <si>
    <t>в районе КЭЧ</t>
  </si>
  <si>
    <t>Водонапорная башня</t>
  </si>
  <si>
    <t>Насосная станция в районе водонапорной станции</t>
  </si>
  <si>
    <t>Хебозаводская</t>
  </si>
  <si>
    <t>решение о передачи от 19.03.2015 № 164</t>
  </si>
  <si>
    <t>3221, 4/1-3-8,литВ</t>
  </si>
  <si>
    <t>3221, лит Б</t>
  </si>
  <si>
    <t>27:04:03:01004:80</t>
  </si>
  <si>
    <t>св-во о рег права от 20.04.2015 №27-27/004-27/062/200/2015</t>
  </si>
  <si>
    <t>1080944</t>
  </si>
  <si>
    <t xml:space="preserve">Новодорожная </t>
  </si>
  <si>
    <t>1080940</t>
  </si>
  <si>
    <t>1080943</t>
  </si>
  <si>
    <t>1080942</t>
  </si>
  <si>
    <t>1080941</t>
  </si>
  <si>
    <t>панельный</t>
  </si>
  <si>
    <t>1080046</t>
  </si>
  <si>
    <t>1080048</t>
  </si>
  <si>
    <t>1080090</t>
  </si>
  <si>
    <t>1080133</t>
  </si>
  <si>
    <t>1080029</t>
  </si>
  <si>
    <t>1080028</t>
  </si>
  <si>
    <t>1080051</t>
  </si>
  <si>
    <t>1080059</t>
  </si>
  <si>
    <t>1080062</t>
  </si>
  <si>
    <t>1080064</t>
  </si>
  <si>
    <t>1080129</t>
  </si>
  <si>
    <t>1080094</t>
  </si>
  <si>
    <t>1080092</t>
  </si>
  <si>
    <t>96%</t>
  </si>
  <si>
    <t>55%</t>
  </si>
  <si>
    <t>1080117</t>
  </si>
  <si>
    <t>1080116</t>
  </si>
  <si>
    <t>1080096</t>
  </si>
  <si>
    <t>23%</t>
  </si>
  <si>
    <t>1080095</t>
  </si>
  <si>
    <t>1080109</t>
  </si>
  <si>
    <t>Раздел 1. Объекты казны городского поселения "Рабочий поселок Октябрьский"</t>
  </si>
  <si>
    <t>городского поселения</t>
  </si>
  <si>
    <t>"Рабочий поселок Октябрьский"</t>
  </si>
  <si>
    <t>"Рабочий поселокОктябрьский"</t>
  </si>
  <si>
    <t>Приложение № 5</t>
  </si>
  <si>
    <t>Раздел 1.5. Многолетние насаждения и другие объекты внешнего благоустройства, находящиеся в муниципальной собственности</t>
  </si>
  <si>
    <t xml:space="preserve">находящиеся </t>
  </si>
  <si>
    <t>в  муниципальной  собственности (  дороги  местного  значения  бесхозяйные объекты временно)</t>
  </si>
  <si>
    <t xml:space="preserve"> постановка  временно  до  признания   дорог в муниципальную  собственность)</t>
  </si>
  <si>
    <t>Основание и сроки внесения в реестр</t>
  </si>
  <si>
    <t>номер, дата паспорта БТИ</t>
  </si>
  <si>
    <t>Балансовая стоимость руб</t>
  </si>
  <si>
    <t>Остаточная балансовая стоимость руб</t>
  </si>
  <si>
    <t>Общая площадь (га), протяженность (м)</t>
  </si>
  <si>
    <t>Сведения о передаче в пользование</t>
  </si>
  <si>
    <t xml:space="preserve"> 131-ФЗ</t>
  </si>
  <si>
    <t>технический  паспорт дорожно-мостового хозяйства .</t>
  </si>
  <si>
    <t>сооружение</t>
  </si>
  <si>
    <t>131-ФЗ</t>
  </si>
  <si>
    <t>дорога</t>
  </si>
  <si>
    <t xml:space="preserve">сооружение </t>
  </si>
  <si>
    <t xml:space="preserve">дорога </t>
  </si>
  <si>
    <t xml:space="preserve">131-ФЗ </t>
  </si>
  <si>
    <t>ул. Дорожная, д.27-1</t>
  </si>
  <si>
    <t>27:04:0301004:1025</t>
  </si>
  <si>
    <t>часть жилого дома</t>
  </si>
  <si>
    <t>св-во о регистрации права от 05.05.2016 года № 27-27/004-27/062/200/2016-807/2</t>
  </si>
  <si>
    <t>ул. Дорожная, д.27-2</t>
  </si>
  <si>
    <t>Раздел 1.1. Земельные участки, находящиеся в муниципальной собственности</t>
  </si>
  <si>
    <t>Раздел 1. Объекты казны городского поселения "Рабочий посёлок Октябрьский"</t>
  </si>
  <si>
    <t>Раздел 1.4. Объекты инженерной инфраструктуры, находящейся в муниципальной собственности городского поселения "Рабочий посёлок Октябрьский"</t>
  </si>
  <si>
    <t>№4</t>
  </si>
  <si>
    <t>городского поселения "Рабочий роселок Октябрьский</t>
  </si>
  <si>
    <t>ский"</t>
  </si>
  <si>
    <t>ВКЛЭП -0,4 кв335 м</t>
  </si>
  <si>
    <t>ВКЛЭП-10 кв 1555,4</t>
  </si>
  <si>
    <t>ВКЛЭП-0,4 кв 9130 м</t>
  </si>
  <si>
    <t>Бажова</t>
  </si>
  <si>
    <t xml:space="preserve">Вокзальная </t>
  </si>
  <si>
    <t>к дому № 10,12</t>
  </si>
  <si>
    <t>админнистр</t>
  </si>
  <si>
    <t>администр</t>
  </si>
  <si>
    <t>к дому № 8</t>
  </si>
  <si>
    <t>Кадастровы номер</t>
  </si>
  <si>
    <t>от 04.12.2013 № 27-07-03/209/2013-180</t>
  </si>
  <si>
    <t>от 04.12.2013 № 27-27-03/209/2013-177</t>
  </si>
  <si>
    <t>к дому № 14</t>
  </si>
  <si>
    <t>Суворова</t>
  </si>
  <si>
    <t>0т 04.12.2013 № 27-27-03/209/2013-181</t>
  </si>
  <si>
    <t>Автодорога от поворота с остановки Заветы Ильича через перезд 443 до ПЧ-19, от ПЧ-19 до Хлебозавода и дома Ангарская 3</t>
  </si>
  <si>
    <t>от 04.12.2013 № 27-27-03/209/2013-178</t>
  </si>
  <si>
    <t>Деповская</t>
  </si>
  <si>
    <t>2-я Деповская</t>
  </si>
  <si>
    <t>Красноярская</t>
  </si>
  <si>
    <t>131-Ф</t>
  </si>
  <si>
    <t>бесхозяйная</t>
  </si>
  <si>
    <t>Читинская</t>
  </si>
  <si>
    <t>пер.Северный</t>
  </si>
  <si>
    <t>СтепанаРазина</t>
  </si>
  <si>
    <t>Сибирская</t>
  </si>
  <si>
    <t>к дому№ 12</t>
  </si>
  <si>
    <t>Азовская</t>
  </si>
  <si>
    <t>бесхозяная</t>
  </si>
  <si>
    <t>10-ой Пятилетки</t>
  </si>
  <si>
    <t>слоружение</t>
  </si>
  <si>
    <t>Юбилейная(коппинский)</t>
  </si>
  <si>
    <t>Новая</t>
  </si>
  <si>
    <t>Челюскина</t>
  </si>
  <si>
    <t>Складская</t>
  </si>
  <si>
    <t>пер.Топливный</t>
  </si>
  <si>
    <t>пер.Тупиковый</t>
  </si>
  <si>
    <t>Амурская</t>
  </si>
  <si>
    <t>пер.Водоводный</t>
  </si>
  <si>
    <t>Промбаза</t>
  </si>
  <si>
    <t>Коперника</t>
  </si>
  <si>
    <t>Петропавловская</t>
  </si>
  <si>
    <t>Днепропетровская</t>
  </si>
  <si>
    <t>пер.Безымянный</t>
  </si>
  <si>
    <t>Куйбышевская</t>
  </si>
  <si>
    <t>Ветеринарная</t>
  </si>
  <si>
    <t>пер.Иркутский</t>
  </si>
  <si>
    <t>пер.Дорожный</t>
  </si>
  <si>
    <t>пер.Складской</t>
  </si>
  <si>
    <t>пер.Линейный</t>
  </si>
  <si>
    <t>пер.Спасский</t>
  </si>
  <si>
    <t>ул.Лазо</t>
  </si>
  <si>
    <t>пер.Цимлянский</t>
  </si>
  <si>
    <t>Автодорога от магазина "Телец" до конца дома Новодорожная 14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</si>
  <si>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</si>
  <si>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</si>
  <si>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</si>
  <si>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</si>
  <si>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</si>
  <si>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</si>
  <si>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</si>
  <si>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</si>
  <si>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</si>
  <si>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</si>
  <si>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</si>
  <si>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</si>
  <si>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</si>
  <si>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</si>
  <si>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</si>
  <si>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</si>
  <si>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</si>
  <si>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</si>
  <si>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</si>
  <si>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</si>
  <si>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</si>
  <si>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</si>
  <si>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</si>
  <si>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</si>
  <si>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</si>
  <si>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</si>
  <si>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инвентарный номер</t>
  </si>
  <si>
    <t>от 04.12.2013 № 27-07-03/209/2013-179</t>
  </si>
  <si>
    <t>от 04.12.2013 № 27-27-03/209/2013-174</t>
  </si>
  <si>
    <t>0т 04.12.2013 № 27-27-03/209/2013-182</t>
  </si>
  <si>
    <t>от 04.12.2013 № 27-27-03/209/2013-175</t>
  </si>
  <si>
    <t>27:04:0000000:273</t>
  </si>
  <si>
    <t>27:04:0301001:598</t>
  </si>
  <si>
    <t>27:04:0301002:836</t>
  </si>
  <si>
    <t>27:04:0301002:573</t>
  </si>
  <si>
    <t>27:04:0301002:715</t>
  </si>
  <si>
    <t>27:04:0301001:707</t>
  </si>
  <si>
    <t>0т 04.12.2013 № 27-27-03/209/2013-178</t>
  </si>
  <si>
    <t>27:04:0301002:931</t>
  </si>
  <si>
    <t>от 04.12.2013 № 27-07-03/209/2013-177</t>
  </si>
  <si>
    <t>27:04:0301002:607</t>
  </si>
  <si>
    <t>27:04:0301002:606</t>
  </si>
  <si>
    <t>27:04:0301002:570</t>
  </si>
  <si>
    <t>27:04:0301002:940</t>
  </si>
  <si>
    <t>27:04:0301002:571</t>
  </si>
  <si>
    <t>27:04:03001001:532</t>
  </si>
  <si>
    <t>27:04:03001002:770</t>
  </si>
  <si>
    <t>Скамейка без спинки (4 шт.)</t>
  </si>
  <si>
    <t>Вазон (6 шт.)</t>
  </si>
  <si>
    <t>Скамейка со спинкой (4 шт.)</t>
  </si>
  <si>
    <t>Столб уличного освещения (4 шт.)</t>
  </si>
  <si>
    <t>Урна (4 шт.)</t>
  </si>
  <si>
    <t>Комплект видеонаблюдения</t>
  </si>
  <si>
    <t>31.08.2016.</t>
  </si>
  <si>
    <t>Безвозмездное пользование МФЦ (часть помещения  49,4 кв.м.)</t>
  </si>
  <si>
    <t>Безвозмездное пользование участковые</t>
  </si>
  <si>
    <t>Аренда ПАО "Ростелеком"</t>
  </si>
  <si>
    <t>приказ зам министра обороны РФ от 17.09.2013 № 716, решение арбитражного суда по делу А73-18363/2016</t>
  </si>
  <si>
    <t>Ограждение на парке поколений</t>
  </si>
  <si>
    <t>Покрытие основания (брусчатка) парк</t>
  </si>
  <si>
    <t>Сцена парк</t>
  </si>
  <si>
    <t>Детский иголвой комплекс парк</t>
  </si>
  <si>
    <t>Спортивный комплекс парк</t>
  </si>
  <si>
    <t>Скамейка на ж/б ножках парк 8 шт.</t>
  </si>
  <si>
    <t>Урна металлическая 4 шт. парк</t>
  </si>
  <si>
    <t>Вазон ж/б круглый 6 шт. парк</t>
  </si>
  <si>
    <t>Стелла "Воин-освободитель" парк</t>
  </si>
  <si>
    <t>Комплект видеонаблюдения парк</t>
  </si>
  <si>
    <t>Опоры наружного освещения со светильниками парк</t>
  </si>
  <si>
    <t>Урна  2 шт. парк</t>
  </si>
  <si>
    <t>Горка парк</t>
  </si>
  <si>
    <t>Карусель парк</t>
  </si>
  <si>
    <t xml:space="preserve">Качели одинарные </t>
  </si>
  <si>
    <t>Качели балансир</t>
  </si>
  <si>
    <t>Песочница</t>
  </si>
  <si>
    <t>Рукоход</t>
  </si>
  <si>
    <t>Шведская стенка с турником</t>
  </si>
  <si>
    <t>Лиана</t>
  </si>
  <si>
    <t>Лавочка 1 шт.</t>
  </si>
  <si>
    <t>к дому № 6</t>
  </si>
  <si>
    <t>ул. Дорожная  д.29</t>
  </si>
  <si>
    <t>27:04:0301004:1024</t>
  </si>
  <si>
    <t>для размещения домов индивидуальной жилой застройки</t>
  </si>
  <si>
    <t>св-во о регистрации права от 27.04.2015 года № 27-27/004-27/006/406/2015-5518/1</t>
  </si>
  <si>
    <t>Автобусный павильон</t>
  </si>
  <si>
    <t>Скамейка 10 шт.</t>
  </si>
  <si>
    <t>Урна 10 шт.</t>
  </si>
  <si>
    <t>Скамейка 2 шт.</t>
  </si>
  <si>
    <t>Детская веревочная площадка</t>
  </si>
  <si>
    <t>Хоккейная площадка</t>
  </si>
  <si>
    <t>Электростанция сварочная  бензиновая</t>
  </si>
  <si>
    <t>УШМ Hitachi G18SR</t>
  </si>
  <si>
    <t>Бензопила Husgvarna 555</t>
  </si>
  <si>
    <t>ул.Ангарская 3</t>
  </si>
  <si>
    <t>23.09.2008г</t>
  </si>
  <si>
    <t>св-во от 16.10.2013 № 27-27-03/205/2013-758</t>
  </si>
  <si>
    <t>Теплотрасса исправление</t>
  </si>
  <si>
    <t xml:space="preserve">Передача в администрацию Ванинского района </t>
  </si>
  <si>
    <t>27:04:0302003:278</t>
  </si>
  <si>
    <t>земли населенных пунктов</t>
  </si>
  <si>
    <t>св-во о регистрации права от 28.03.2019 года № 27/024/2019-2</t>
  </si>
  <si>
    <t>Насос фекальный ЗУБР</t>
  </si>
  <si>
    <t>Дрель - шуруповерт</t>
  </si>
  <si>
    <t>Решение Ванинского районного суда  № 2-219/2019 от 07.03.2019 г.</t>
  </si>
  <si>
    <t>Нежилое здание (незавершенное строительство)</t>
  </si>
  <si>
    <t>Дорожные знаки "Пешеходный переход" 6 шт.</t>
  </si>
  <si>
    <t>Урна 2 шт</t>
  </si>
  <si>
    <t>Батут надувной "Звериный мир" с горкой и аркой</t>
  </si>
  <si>
    <t>Детский игровой комплекс</t>
  </si>
  <si>
    <t>Металлическое ограждение детских площадок 172 м., высота 0,8-1,0 м</t>
  </si>
  <si>
    <t xml:space="preserve">Нежилое помещение </t>
  </si>
  <si>
    <t>54%</t>
  </si>
  <si>
    <t>81%</t>
  </si>
  <si>
    <t xml:space="preserve">Основание и сроки исключения из Реестра </t>
  </si>
  <si>
    <t>Распоряжение № 34-р от 07.11.2019</t>
  </si>
  <si>
    <t>Распоряжение администрации № 35-р от 06.12.2019</t>
  </si>
  <si>
    <t>Балансовая стоимость на начало года (руб.)</t>
  </si>
  <si>
    <t>Балансовая стоимость на конец  года (руб.)</t>
  </si>
  <si>
    <t>Износ на конец  года (руб.)</t>
  </si>
  <si>
    <t>Остаточная стоимость на конец  года (руб.)</t>
  </si>
  <si>
    <t>165,9</t>
  </si>
  <si>
    <t>Нежилое помещение (№17)</t>
  </si>
  <si>
    <t>Нежилое помещение (№19)</t>
  </si>
  <si>
    <t>Аренда  ООО "Сколот"</t>
  </si>
  <si>
    <t>Нежилое помещение(№2-3)</t>
  </si>
  <si>
    <t>Нежилое помещение(№48,49,50,51,54)</t>
  </si>
  <si>
    <t>Нежилое помещение(№7,8,10)</t>
  </si>
  <si>
    <t>1973</t>
  </si>
  <si>
    <t>Нежилое помещение(№8-10)</t>
  </si>
  <si>
    <t>1974</t>
  </si>
  <si>
    <t>1080982</t>
  </si>
  <si>
    <t>1080983</t>
  </si>
  <si>
    <t>1080988</t>
  </si>
  <si>
    <t>1080984</t>
  </si>
  <si>
    <t>1080985</t>
  </si>
  <si>
    <t>1080986</t>
  </si>
  <si>
    <t>1080987</t>
  </si>
  <si>
    <t>Летняя терраса с санузлом</t>
  </si>
  <si>
    <t>ул. Центральная (Парк поколений)</t>
  </si>
  <si>
    <t>распоряжение администрации от 31.07.2020 г. № 15-р</t>
  </si>
  <si>
    <t>Распоряжение администрации от 01.09.2020 г. № 17-р</t>
  </si>
  <si>
    <t>Распоряжение администрации от 01.09.2020 №18-р</t>
  </si>
  <si>
    <t>Хлебозаводская (заезд с переулка Ангарского направо вдоль здания хлебозавода до переулка Топливный</t>
  </si>
  <si>
    <t xml:space="preserve">Решение суда </t>
  </si>
  <si>
    <t>2-624/2020</t>
  </si>
  <si>
    <t>27:04:0301004:1049</t>
  </si>
  <si>
    <t>от 23.11.2020 № 27/024/2020-2</t>
  </si>
  <si>
    <t>Распоряжение ОТ 11.12.2020 №37-р</t>
  </si>
  <si>
    <t>28А</t>
  </si>
  <si>
    <t>Постановление администрации от 13.03.2019 № 60</t>
  </si>
  <si>
    <t>ул. Челюскина</t>
  </si>
  <si>
    <t>27:04:0301001:15</t>
  </si>
  <si>
    <t>Приказ зам.Министра обороны РФ  от 28.04.2018 г. № 271</t>
  </si>
  <si>
    <t>2-112/2020</t>
  </si>
  <si>
    <t>Решение суда</t>
  </si>
  <si>
    <t>27:04:0301002:609</t>
  </si>
  <si>
    <t>27:04:03001002:769</t>
  </si>
  <si>
    <t>Аренда ИП Ильин  (аптека)</t>
  </si>
  <si>
    <t>Аренда  администрация ВУС и Нагорная О.Ю.</t>
  </si>
  <si>
    <t>Приказ заместителя Министра обороны РФ от 14.01.2021 г. №9</t>
  </si>
  <si>
    <t>ул. Читинская</t>
  </si>
  <si>
    <t>27:04:0301004:3</t>
  </si>
  <si>
    <t>27:04:0301004:2</t>
  </si>
  <si>
    <t>27:04:0301004:10</t>
  </si>
  <si>
    <t>между руч. Рыбачий  и руч. Чум</t>
  </si>
  <si>
    <t>Здание бани инв.64</t>
  </si>
  <si>
    <t>в/г №35</t>
  </si>
  <si>
    <t>1080134</t>
  </si>
  <si>
    <t>Распоряжение администрации городского поселения "Рабочий поселок Октябрьский"</t>
  </si>
  <si>
    <t>10-р</t>
  </si>
  <si>
    <t>Здание гаража  инв.65</t>
  </si>
  <si>
    <t>1080135</t>
  </si>
  <si>
    <t>64%</t>
  </si>
  <si>
    <t>Здание казармы  инв.1</t>
  </si>
  <si>
    <t>1080136</t>
  </si>
  <si>
    <t>Здание казармы  инв.3</t>
  </si>
  <si>
    <t>1080137</t>
  </si>
  <si>
    <t>Здание клуба  инв.32</t>
  </si>
  <si>
    <t>1080138</t>
  </si>
  <si>
    <t>Здание контрольно-пропускного пункта  инв.60</t>
  </si>
  <si>
    <t>1080139</t>
  </si>
  <si>
    <t>Здание контрольно-пропускного пункта  инв.63</t>
  </si>
  <si>
    <t>1080140</t>
  </si>
  <si>
    <t>66%</t>
  </si>
  <si>
    <t>Здание котельной  инв.34</t>
  </si>
  <si>
    <t>1080141</t>
  </si>
  <si>
    <t>Здание матросской чайной в т.ч магазин  инв.72</t>
  </si>
  <si>
    <t>1080142</t>
  </si>
  <si>
    <t>48%</t>
  </si>
  <si>
    <t>Здание навеса-хранилища инв.62</t>
  </si>
  <si>
    <t>1080143</t>
  </si>
  <si>
    <t>Здание овощехранилища инв.35</t>
  </si>
  <si>
    <t>1080144</t>
  </si>
  <si>
    <t>Здание овощехранилища инв.68</t>
  </si>
  <si>
    <t>1080145</t>
  </si>
  <si>
    <t>59%</t>
  </si>
  <si>
    <t>Здание продсклада инв.67</t>
  </si>
  <si>
    <t>1080146</t>
  </si>
  <si>
    <t>Здание свинарника инв.66</t>
  </si>
  <si>
    <t>1080147</t>
  </si>
  <si>
    <t>63%</t>
  </si>
  <si>
    <t>Здание склада инв.10</t>
  </si>
  <si>
    <t>1080148</t>
  </si>
  <si>
    <t>Здание склада-навеса инв.73</t>
  </si>
  <si>
    <t>1080149</t>
  </si>
  <si>
    <t>Здание столовой инв.6</t>
  </si>
  <si>
    <t>1080150</t>
  </si>
  <si>
    <t>1080151</t>
  </si>
  <si>
    <t>Здание теплицы инв.70</t>
  </si>
  <si>
    <t>Здание хранилища инв.20</t>
  </si>
  <si>
    <t>1080152</t>
  </si>
  <si>
    <t>Здание хранилища инв.21</t>
  </si>
  <si>
    <t>1080153</t>
  </si>
  <si>
    <t>Здание хранилища инв.36</t>
  </si>
  <si>
    <t>1080154</t>
  </si>
  <si>
    <t>Здание хранилища инв.37</t>
  </si>
  <si>
    <t>1080155</t>
  </si>
  <si>
    <t>Здание хранилища инв.38</t>
  </si>
  <si>
    <t>1080156</t>
  </si>
  <si>
    <t>Здание хранилища инв.40</t>
  </si>
  <si>
    <t>1080157</t>
  </si>
  <si>
    <t>Здание хранилища инв.41</t>
  </si>
  <si>
    <t>1080158</t>
  </si>
  <si>
    <t>Здание хранилища инв.47</t>
  </si>
  <si>
    <t>1080159</t>
  </si>
  <si>
    <t>Здание хранилища инв.48</t>
  </si>
  <si>
    <t>1080160</t>
  </si>
  <si>
    <t>75%</t>
  </si>
  <si>
    <t>Здание хранилища инв.49</t>
  </si>
  <si>
    <t>1080161</t>
  </si>
  <si>
    <t>Здание хранилища инв.50</t>
  </si>
  <si>
    <t>1080162</t>
  </si>
  <si>
    <t>Здание хранилища инв.51</t>
  </si>
  <si>
    <t>1080163</t>
  </si>
  <si>
    <t>Здание хранилища инв.52</t>
  </si>
  <si>
    <t>1080164</t>
  </si>
  <si>
    <t>Здание хранилища инв.53</t>
  </si>
  <si>
    <t>1080165</t>
  </si>
  <si>
    <t>Здание хранилища инв.54</t>
  </si>
  <si>
    <t>1080166</t>
  </si>
  <si>
    <t>Здание хранилища инв.55</t>
  </si>
  <si>
    <t>1080167</t>
  </si>
  <si>
    <t>Здание хранилища инв.56</t>
  </si>
  <si>
    <t>1080168</t>
  </si>
  <si>
    <t>Здание хранилища инв.57</t>
  </si>
  <si>
    <t>1080169</t>
  </si>
  <si>
    <t>Здание хранилища инв.58</t>
  </si>
  <si>
    <t>1080170</t>
  </si>
  <si>
    <t>Здание хранилища инв.59</t>
  </si>
  <si>
    <t>1080171</t>
  </si>
  <si>
    <t>Здание хранилища инв.74</t>
  </si>
  <si>
    <t>1080172</t>
  </si>
  <si>
    <t>Здание хранилища инв.75</t>
  </si>
  <si>
    <t>1080173</t>
  </si>
  <si>
    <t>Здание штаба инв.7</t>
  </si>
  <si>
    <t>1080174</t>
  </si>
  <si>
    <t>Здание контрольно-пропускного пункта инв.61</t>
  </si>
  <si>
    <t>1080175</t>
  </si>
  <si>
    <t>,</t>
  </si>
  <si>
    <t>Прибор учета электроэнергии квартирный (6 шт)</t>
  </si>
  <si>
    <t>Распоряжение администрации от 21.01.2021 №2-р</t>
  </si>
  <si>
    <t>Прибор учета электроэнергии квартирный (4 шт)</t>
  </si>
  <si>
    <t>27:04:0302003:363</t>
  </si>
  <si>
    <t>св-во о регистрации права от 26.05.2021 года № 27/024/2021-2</t>
  </si>
  <si>
    <t>27:04:03001002:931</t>
  </si>
  <si>
    <t>от 04.12.2013 №27-27-03/209/2013-178</t>
  </si>
  <si>
    <t>от 28.01.2020 №27/024/2020-1</t>
  </si>
  <si>
    <t>Здание хранилища инв.42</t>
  </si>
  <si>
    <t>1080176</t>
  </si>
  <si>
    <t>23-р</t>
  </si>
  <si>
    <t>Здание хранилища инв.44</t>
  </si>
  <si>
    <t>1080177</t>
  </si>
  <si>
    <t>Здание хранилища инв.45</t>
  </si>
  <si>
    <t>1080178</t>
  </si>
  <si>
    <t>Здание хранилища инв.46</t>
  </si>
  <si>
    <t>Здание хранилища инв.71</t>
  </si>
  <si>
    <t>1080179</t>
  </si>
  <si>
    <t>Сооружение убежища инв.69</t>
  </si>
  <si>
    <t>1080180</t>
  </si>
  <si>
    <t>Уведомление о регистрации права собственности от 01.02.2022 г. № КУВД-001/2022-2851649</t>
  </si>
  <si>
    <t>п. Октябрьский, СТ "Березка"</t>
  </si>
  <si>
    <t>27:04:0301003:83</t>
  </si>
  <si>
    <t>Распоряжение от 24.01.2022 г. № 4-р</t>
  </si>
  <si>
    <t>Износ на наначало года (руб.)</t>
  </si>
  <si>
    <t>Остаточная стоимость на начало года  (руб.)</t>
  </si>
  <si>
    <t>Приказ заместителя Министра обороны РФ от 17.02.2022 г. №139</t>
  </si>
  <si>
    <t>п. Октябрьский, ул. Дорожная</t>
  </si>
  <si>
    <t>27:04:0301002:3</t>
  </si>
  <si>
    <t>27:04:0301004:8</t>
  </si>
  <si>
    <t>п. Октябрьский, 10 тупик</t>
  </si>
  <si>
    <t>27:04:0301004:9</t>
  </si>
  <si>
    <t>ЖИЛОЙ ДОМ</t>
  </si>
  <si>
    <t>Военный городок № 32</t>
  </si>
  <si>
    <t>Гараж под клуб  инв. 136</t>
  </si>
  <si>
    <t>в/г №32</t>
  </si>
  <si>
    <t>1080181</t>
  </si>
  <si>
    <t>11-р</t>
  </si>
  <si>
    <t>Штаб  инв. 140</t>
  </si>
  <si>
    <t>1080182</t>
  </si>
  <si>
    <t>Штаб  инв. 123</t>
  </si>
  <si>
    <t>1080183</t>
  </si>
  <si>
    <t>Мастерская  инв. 137</t>
  </si>
  <si>
    <t>1080184</t>
  </si>
  <si>
    <t>Мастерская  инв. 138</t>
  </si>
  <si>
    <t>1080185</t>
  </si>
  <si>
    <t>68%</t>
  </si>
  <si>
    <t>Лаборатория  инв. 125</t>
  </si>
  <si>
    <t>1080186</t>
  </si>
  <si>
    <t>Насосная  инв. 129</t>
  </si>
  <si>
    <t>1080187</t>
  </si>
  <si>
    <t>78%</t>
  </si>
  <si>
    <t>Убежище  инв. 195</t>
  </si>
  <si>
    <t>1080188</t>
  </si>
  <si>
    <t>36%</t>
  </si>
  <si>
    <t>Склад инв. 179</t>
  </si>
  <si>
    <t>1080189</t>
  </si>
  <si>
    <t>приказ зам министра обороны РФ от 17.02.2022 № 139, распоряжение администрации от 13.04.2022 г. № 11-р</t>
  </si>
  <si>
    <t>акт приема-передачи от 17.11.2008</t>
  </si>
  <si>
    <t>27:04:0301004:1302</t>
  </si>
  <si>
    <t>Аренда ООО "Таунга Лес"</t>
  </si>
  <si>
    <t>Безвозмездное пользование КГКУ "Краевой имущественный комплекс"</t>
  </si>
  <si>
    <t>Тепловая сеть</t>
  </si>
  <si>
    <t>ул. Дорожная в районе домов №17-29</t>
  </si>
  <si>
    <t>Балансовая/кадастровая стоимость, руб</t>
  </si>
  <si>
    <t>27:04:0301004</t>
  </si>
  <si>
    <t>Решение суда № 2-538/2022 от 08.07.2022 г.</t>
  </si>
  <si>
    <t>Выписка из ЕГРН от 24.10.2022 г.</t>
  </si>
  <si>
    <t>помещение 1(3-8) передано в аренду ООО "Олин"  05.09.2022</t>
  </si>
  <si>
    <t>Аренда ООО "Кристалл"</t>
  </si>
  <si>
    <t>Лавочка с бетонным основанием (10шт)</t>
  </si>
  <si>
    <t>Урна бетонная (10 шт)</t>
  </si>
  <si>
    <t>Прибор учета электроэнергии квартирный (8 шт)</t>
  </si>
  <si>
    <t>Прибор учета электроэнергии квартирный (2 шт)</t>
  </si>
  <si>
    <t>Безвозмездное пользование КГКУ "Краевой имущественный комплекс" площадь 1191,57 кв. м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</si>
</sst>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0.0"/>
    <numFmt numFmtId="165" formatCode="#,##0.0"/>
    <numFmt numFmtId="166" formatCode="dd/mm/yy;@"/>
    <numFmt numFmtId="167" formatCode="0&quot;27&quot;0\9000000000"/>
    <numFmt numFmtId="168" formatCode="00000000"/>
    <numFmt numFmtId="169" formatCode="dd/mm/yy\ hh:mm"/>
    <numFmt numFmtId="170" formatCode="#,##0.0;[Red]#,##0.0"/>
    <numFmt numFmtId="171" formatCode="#,##0.00000"/>
    <numFmt numFmtId="172" formatCode="#,##0.000"/>
    <numFmt numFmtId="173" formatCode="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8"/>
      <name val="Century Gothic"/>
      <family val="2"/>
      <charset val="204"/>
    </font>
    <font>
      <b/>
      <sz val="8"/>
      <name val="Century Gothic"/>
      <family val="2"/>
      <charset val="204"/>
    </font>
    <font>
      <i/>
      <sz val="8"/>
      <name val="Century Gothic"/>
      <family val="2"/>
      <charset val="204"/>
    </font>
    <font>
      <b/>
      <sz val="8"/>
      <name val="Times New Roman"/>
      <family val="1"/>
      <charset val="204"/>
    </font>
    <font>
      <sz val="9"/>
      <name val="Century Gothic"/>
      <family val="2"/>
      <charset val="204"/>
    </font>
    <font>
      <sz val="9"/>
      <name val="Arial Cyr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Century Gothic"/>
      <family val="2"/>
      <charset val="204"/>
    </font>
    <font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Protection="0"/>
    <xf numFmtId="0" fontId="14" fillId="0" borderId="0"/>
    <xf numFmtId="9" fontId="1" fillId="0" borderId="0" applyFont="0" applyFill="0" applyBorder="0" applyAlignment="0" applyProtection="0"/>
    <xf numFmtId="0" fontId="25" fillId="0" borderId="0" applyProtection="0"/>
  </cellStyleXfs>
  <cellXfs count="442">
    <xf numFmtId="0" fontId="0" fillId="0" borderId="0" xfId="0"/>
    <xf numFmtId="0" fontId="3" fillId="0" borderId="0" xfId="0" applyFont="1" applyFill="1"/>
    <xf numFmtId="165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/>
    <xf numFmtId="0" fontId="0" fillId="4" borderId="0" xfId="0" applyFont="1" applyFill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0" fillId="3" borderId="0" xfId="0" applyFill="1"/>
    <xf numFmtId="4" fontId="0" fillId="0" borderId="0" xfId="0" applyNumberFormat="1"/>
    <xf numFmtId="0" fontId="0" fillId="0" borderId="0" xfId="0" applyFill="1"/>
    <xf numFmtId="0" fontId="0" fillId="0" borderId="0" xfId="0" applyFill="1" applyAlignment="1"/>
    <xf numFmtId="4" fontId="0" fillId="0" borderId="0" xfId="0" applyNumberFormat="1" applyFill="1" applyAlignment="1"/>
    <xf numFmtId="2" fontId="15" fillId="0" borderId="0" xfId="0" applyNumberFormat="1" applyFont="1" applyFill="1"/>
    <xf numFmtId="4" fontId="0" fillId="0" borderId="0" xfId="0" applyNumberFormat="1" applyFill="1"/>
    <xf numFmtId="4" fontId="15" fillId="0" borderId="0" xfId="0" applyNumberFormat="1" applyFont="1" applyFill="1"/>
    <xf numFmtId="0" fontId="8" fillId="0" borderId="1" xfId="2" applyFont="1" applyFill="1" applyBorder="1" applyAlignment="1">
      <alignment horizontal="center" wrapText="1"/>
    </xf>
    <xf numFmtId="0" fontId="17" fillId="0" borderId="0" xfId="0" applyFont="1" applyFill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wrapText="1"/>
    </xf>
    <xf numFmtId="4" fontId="10" fillId="0" borderId="0" xfId="2" applyNumberFormat="1" applyFont="1" applyFill="1" applyBorder="1" applyAlignment="1">
      <alignment horizontal="right"/>
    </xf>
    <xf numFmtId="14" fontId="10" fillId="0" borderId="0" xfId="2" applyNumberFormat="1" applyFont="1" applyFill="1" applyBorder="1" applyAlignment="1">
      <alignment horizontal="right" wrapText="1"/>
    </xf>
    <xf numFmtId="0" fontId="10" fillId="0" borderId="0" xfId="2" applyFont="1" applyFill="1" applyBorder="1"/>
    <xf numFmtId="0" fontId="0" fillId="0" borderId="0" xfId="0" applyBorder="1"/>
    <xf numFmtId="0" fontId="11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4" fontId="11" fillId="0" borderId="0" xfId="2" applyNumberFormat="1" applyFont="1" applyFill="1" applyBorder="1" applyAlignment="1">
      <alignment horizontal="right"/>
    </xf>
    <xf numFmtId="0" fontId="0" fillId="0" borderId="0" xfId="0" applyFill="1" applyBorder="1"/>
    <xf numFmtId="0" fontId="7" fillId="0" borderId="0" xfId="0" applyFont="1" applyFill="1"/>
    <xf numFmtId="0" fontId="7" fillId="0" borderId="0" xfId="0" applyFont="1" applyFill="1" applyAlignment="1"/>
    <xf numFmtId="166" fontId="7" fillId="0" borderId="0" xfId="0" applyNumberFormat="1" applyFont="1" applyFill="1"/>
    <xf numFmtId="14" fontId="0" fillId="0" borderId="0" xfId="0" applyNumberForma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0" fontId="20" fillId="0" borderId="0" xfId="0" applyFont="1" applyFill="1"/>
    <xf numFmtId="0" fontId="20" fillId="0" borderId="0" xfId="0" applyFont="1" applyFill="1" applyAlignment="1"/>
    <xf numFmtId="0" fontId="8" fillId="0" borderId="1" xfId="2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69" fontId="8" fillId="0" borderId="1" xfId="2" applyNumberFormat="1" applyFont="1" applyFill="1" applyBorder="1" applyAlignment="1">
      <alignment horizontal="center" vertical="center" wrapText="1" shrinkToFit="1"/>
    </xf>
    <xf numFmtId="168" fontId="8" fillId="0" borderId="1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17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 wrapText="1"/>
    </xf>
    <xf numFmtId="14" fontId="8" fillId="0" borderId="1" xfId="2" applyNumberFormat="1" applyFont="1" applyFill="1" applyBorder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/>
    <xf numFmtId="14" fontId="8" fillId="0" borderId="1" xfId="2" applyNumberFormat="1" applyFont="1" applyFill="1" applyBorder="1"/>
    <xf numFmtId="169" fontId="8" fillId="0" borderId="1" xfId="2" applyNumberFormat="1" applyFont="1" applyFill="1" applyBorder="1" applyAlignment="1">
      <alignment horizontal="center" vertical="center" shrinkToFit="1"/>
    </xf>
    <xf numFmtId="167" fontId="8" fillId="0" borderId="1" xfId="2" applyNumberFormat="1" applyFont="1" applyFill="1" applyBorder="1"/>
    <xf numFmtId="2" fontId="8" fillId="0" borderId="1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172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 shrinkToFit="1"/>
    </xf>
    <xf numFmtId="0" fontId="8" fillId="0" borderId="1" xfId="2" applyFont="1" applyFill="1" applyBorder="1" applyAlignment="1">
      <alignment wrapText="1"/>
    </xf>
    <xf numFmtId="164" fontId="8" fillId="0" borderId="1" xfId="2" applyNumberFormat="1" applyFont="1" applyFill="1" applyBorder="1" applyAlignment="1">
      <alignment horizontal="center"/>
    </xf>
    <xf numFmtId="173" fontId="8" fillId="0" borderId="1" xfId="2" applyNumberFormat="1" applyFont="1" applyFill="1" applyBorder="1" applyAlignment="1">
      <alignment horizontal="center"/>
    </xf>
    <xf numFmtId="171" fontId="8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/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2" applyFont="1" applyFill="1" applyBorder="1" applyAlignment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10" fillId="0" borderId="13" xfId="2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8" fillId="0" borderId="1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4" fontId="4" fillId="0" borderId="11" xfId="2" applyNumberFormat="1" applyFont="1" applyFill="1" applyBorder="1" applyAlignment="1">
      <alignment horizontal="center"/>
    </xf>
    <xf numFmtId="4" fontId="4" fillId="0" borderId="2" xfId="2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4" fontId="4" fillId="0" borderId="11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4" fillId="0" borderId="14" xfId="2" applyNumberFormat="1" applyFont="1" applyFill="1" applyBorder="1" applyAlignment="1">
      <alignment horizontal="right"/>
    </xf>
    <xf numFmtId="4" fontId="4" fillId="0" borderId="15" xfId="2" applyNumberFormat="1" applyFont="1" applyFill="1" applyBorder="1" applyAlignment="1">
      <alignment horizontal="right"/>
    </xf>
    <xf numFmtId="169" fontId="23" fillId="0" borderId="1" xfId="2" applyNumberFormat="1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166" fontId="7" fillId="0" borderId="0" xfId="0" applyNumberFormat="1" applyFont="1"/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/>
    <xf numFmtId="2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6" applyNumberFormat="1" applyFont="1" applyFill="1" applyBorder="1" applyAlignment="1" applyProtection="1">
      <alignment horizontal="center" vertical="center" wrapText="1"/>
    </xf>
    <xf numFmtId="0" fontId="26" fillId="0" borderId="2" xfId="2" applyFont="1" applyFill="1" applyBorder="1" applyAlignment="1">
      <alignment horizontal="center"/>
    </xf>
    <xf numFmtId="14" fontId="10" fillId="0" borderId="11" xfId="2" applyNumberFormat="1" applyFont="1" applyFill="1" applyBorder="1"/>
    <xf numFmtId="0" fontId="10" fillId="0" borderId="16" xfId="2" applyFont="1" applyFill="1" applyBorder="1"/>
    <xf numFmtId="49" fontId="10" fillId="0" borderId="2" xfId="4" applyNumberFormat="1" applyFont="1" applyFill="1" applyBorder="1" applyAlignment="1">
      <alignment horizontal="center"/>
    </xf>
    <xf numFmtId="49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/>
    </xf>
    <xf numFmtId="0" fontId="26" fillId="0" borderId="0" xfId="2" applyFont="1" applyFill="1"/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10" fillId="7" borderId="0" xfId="2" applyFont="1" applyFill="1"/>
    <xf numFmtId="0" fontId="0" fillId="0" borderId="0" xfId="0" applyAlignment="1">
      <alignment horizontal="center" vertical="center" wrapText="1"/>
    </xf>
    <xf numFmtId="1" fontId="10" fillId="0" borderId="2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49" fontId="26" fillId="0" borderId="2" xfId="2" applyNumberFormat="1" applyFont="1" applyFill="1" applyBorder="1" applyAlignment="1">
      <alignment horizontal="center"/>
    </xf>
    <xf numFmtId="49" fontId="10" fillId="0" borderId="11" xfId="2" applyNumberFormat="1" applyFont="1" applyFill="1" applyBorder="1"/>
    <xf numFmtId="49" fontId="10" fillId="0" borderId="16" xfId="2" applyNumberFormat="1" applyFont="1" applyFill="1" applyBorder="1"/>
    <xf numFmtId="49" fontId="0" fillId="0" borderId="0" xfId="0" applyNumberFormat="1"/>
    <xf numFmtId="49" fontId="8" fillId="0" borderId="1" xfId="2" applyNumberFormat="1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6" fontId="0" fillId="0" borderId="0" xfId="0" applyNumberFormat="1"/>
    <xf numFmtId="0" fontId="8" fillId="0" borderId="4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/>
    </xf>
    <xf numFmtId="14" fontId="8" fillId="0" borderId="2" xfId="2" applyNumberFormat="1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wrapText="1"/>
    </xf>
    <xf numFmtId="169" fontId="8" fillId="0" borderId="2" xfId="2" applyNumberFormat="1" applyFont="1" applyFill="1" applyBorder="1" applyAlignment="1">
      <alignment horizontal="center" wrapText="1" shrinkToFit="1"/>
    </xf>
    <xf numFmtId="0" fontId="8" fillId="0" borderId="2" xfId="0" applyFont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/>
    </xf>
    <xf numFmtId="167" fontId="8" fillId="0" borderId="16" xfId="2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 shrinkToFit="1"/>
    </xf>
    <xf numFmtId="0" fontId="8" fillId="0" borderId="1" xfId="2" applyNumberFormat="1" applyFont="1" applyFill="1" applyBorder="1" applyAlignment="1">
      <alignment horizont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9" fillId="0" borderId="0" xfId="0" applyFont="1" applyFill="1" applyAlignment="1">
      <alignment wrapText="1"/>
    </xf>
    <xf numFmtId="0" fontId="13" fillId="0" borderId="5" xfId="2" applyFont="1" applyFill="1" applyBorder="1" applyAlignment="1">
      <alignment horizontal="center" wrapText="1"/>
    </xf>
    <xf numFmtId="0" fontId="13" fillId="0" borderId="6" xfId="2" applyFont="1" applyFill="1" applyBorder="1" applyAlignment="1">
      <alignment horizontal="center" wrapText="1"/>
    </xf>
    <xf numFmtId="0" fontId="13" fillId="0" borderId="7" xfId="2" applyFont="1" applyFill="1" applyBorder="1" applyAlignment="1">
      <alignment horizontal="center" wrapText="1"/>
    </xf>
    <xf numFmtId="9" fontId="8" fillId="0" borderId="1" xfId="2" applyNumberFormat="1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" fontId="8" fillId="0" borderId="16" xfId="2" applyNumberFormat="1" applyFont="1" applyFill="1" applyBorder="1" applyAlignment="1">
      <alignment horizontal="center"/>
    </xf>
    <xf numFmtId="1" fontId="8" fillId="0" borderId="16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0" fillId="2" borderId="0" xfId="0" applyFill="1"/>
    <xf numFmtId="4" fontId="8" fillId="2" borderId="1" xfId="2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9" fontId="8" fillId="0" borderId="1" xfId="2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9" fontId="8" fillId="0" borderId="1" xfId="1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14" fontId="21" fillId="0" borderId="1" xfId="0" applyNumberFormat="1" applyFont="1" applyFill="1" applyBorder="1"/>
    <xf numFmtId="2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4" fontId="21" fillId="0" borderId="1" xfId="0" applyNumberFormat="1" applyFont="1" applyFill="1" applyBorder="1"/>
    <xf numFmtId="0" fontId="31" fillId="0" borderId="0" xfId="0" applyFont="1" applyFill="1"/>
    <xf numFmtId="0" fontId="21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10" fillId="0" borderId="22" xfId="2" applyNumberFormat="1" applyFont="1" applyFill="1" applyBorder="1"/>
    <xf numFmtId="0" fontId="10" fillId="0" borderId="1" xfId="2" applyFont="1" applyFill="1" applyBorder="1"/>
    <xf numFmtId="0" fontId="8" fillId="0" borderId="0" xfId="2" applyFont="1" applyFill="1" applyBorder="1" applyAlignment="1">
      <alignment horizontal="center" vertical="center" wrapText="1"/>
    </xf>
    <xf numFmtId="49" fontId="10" fillId="0" borderId="16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/>
    </xf>
    <xf numFmtId="14" fontId="10" fillId="0" borderId="0" xfId="2" applyNumberFormat="1" applyFont="1" applyFill="1" applyBorder="1"/>
    <xf numFmtId="49" fontId="10" fillId="0" borderId="1" xfId="4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1" fillId="0" borderId="1" xfId="0" applyFont="1" applyFill="1" applyBorder="1"/>
    <xf numFmtId="0" fontId="13" fillId="0" borderId="1" xfId="0" applyFont="1" applyFill="1" applyBorder="1"/>
    <xf numFmtId="4" fontId="31" fillId="0" borderId="1" xfId="0" applyNumberFormat="1" applyFont="1" applyFill="1" applyBorder="1"/>
    <xf numFmtId="0" fontId="3" fillId="0" borderId="1" xfId="0" applyFont="1" applyBorder="1"/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wrapText="1"/>
    </xf>
    <xf numFmtId="4" fontId="2" fillId="2" borderId="2" xfId="2" applyNumberFormat="1" applyFont="1" applyFill="1" applyBorder="1" applyAlignment="1">
      <alignment horizontal="right"/>
    </xf>
    <xf numFmtId="14" fontId="2" fillId="0" borderId="2" xfId="2" applyNumberFormat="1" applyFont="1" applyFill="1" applyBorder="1" applyAlignment="1">
      <alignment horizontal="right" wrapText="1"/>
    </xf>
    <xf numFmtId="4" fontId="2" fillId="0" borderId="2" xfId="2" applyNumberFormat="1" applyFont="1" applyFill="1" applyBorder="1" applyAlignment="1">
      <alignment horizontal="right"/>
    </xf>
    <xf numFmtId="14" fontId="2" fillId="0" borderId="2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wrapText="1"/>
    </xf>
    <xf numFmtId="4" fontId="34" fillId="0" borderId="2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wrapText="1"/>
    </xf>
    <xf numFmtId="4" fontId="2" fillId="2" borderId="4" xfId="2" applyNumberFormat="1" applyFont="1" applyFill="1" applyBorder="1" applyAlignment="1">
      <alignment horizontal="right"/>
    </xf>
    <xf numFmtId="4" fontId="2" fillId="0" borderId="4" xfId="2" applyNumberFormat="1" applyFont="1" applyFill="1" applyBorder="1" applyAlignment="1">
      <alignment horizontal="right"/>
    </xf>
    <xf numFmtId="14" fontId="2" fillId="0" borderId="4" xfId="2" applyNumberFormat="1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center" wrapText="1"/>
    </xf>
    <xf numFmtId="14" fontId="2" fillId="0" borderId="1" xfId="2" applyNumberFormat="1" applyFont="1" applyFill="1" applyBorder="1" applyAlignment="1">
      <alignment horizontal="right" wrapText="1"/>
    </xf>
    <xf numFmtId="4" fontId="2" fillId="0" borderId="3" xfId="2" applyNumberFormat="1" applyFont="1" applyFill="1" applyBorder="1" applyAlignment="1">
      <alignment horizontal="right"/>
    </xf>
    <xf numFmtId="0" fontId="2" fillId="0" borderId="3" xfId="2" applyFont="1" applyFill="1" applyBorder="1" applyAlignment="1">
      <alignment horizontal="center" wrapText="1"/>
    </xf>
    <xf numFmtId="14" fontId="2" fillId="0" borderId="3" xfId="2" applyNumberFormat="1" applyFont="1" applyFill="1" applyBorder="1" applyAlignment="1">
      <alignment horizontal="right" wrapText="1"/>
    </xf>
    <xf numFmtId="0" fontId="2" fillId="0" borderId="10" xfId="2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2" fillId="0" borderId="20" xfId="2" applyFont="1" applyFill="1" applyBorder="1" applyAlignment="1">
      <alignment horizontal="center" vertical="center"/>
    </xf>
    <xf numFmtId="0" fontId="34" fillId="0" borderId="21" xfId="2" applyFont="1" applyFill="1" applyBorder="1" applyAlignment="1">
      <alignment wrapText="1"/>
    </xf>
    <xf numFmtId="0" fontId="2" fillId="0" borderId="21" xfId="2" applyFont="1" applyFill="1" applyBorder="1" applyAlignment="1">
      <alignment horizontal="center"/>
    </xf>
    <xf numFmtId="0" fontId="2" fillId="0" borderId="21" xfId="2" applyFont="1" applyFill="1" applyBorder="1" applyAlignment="1">
      <alignment horizontal="center" wrapText="1"/>
    </xf>
    <xf numFmtId="4" fontId="34" fillId="0" borderId="21" xfId="2" applyNumberFormat="1" applyFont="1" applyFill="1" applyBorder="1" applyAlignment="1">
      <alignment horizontal="right"/>
    </xf>
    <xf numFmtId="14" fontId="2" fillId="0" borderId="21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23" xfId="2" applyFont="1" applyFill="1" applyBorder="1"/>
    <xf numFmtId="0" fontId="10" fillId="0" borderId="19" xfId="2" applyFont="1" applyFill="1" applyBorder="1"/>
    <xf numFmtId="4" fontId="2" fillId="0" borderId="17" xfId="2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4" fontId="8" fillId="0" borderId="4" xfId="2" applyNumberFormat="1" applyFont="1" applyFill="1" applyBorder="1" applyAlignment="1">
      <alignment horizontal="center" wrapText="1"/>
    </xf>
    <xf numFmtId="169" fontId="8" fillId="0" borderId="4" xfId="2" applyNumberFormat="1" applyFont="1" applyFill="1" applyBorder="1" applyAlignment="1">
      <alignment horizontal="center" wrapText="1" shrinkToFit="1"/>
    </xf>
    <xf numFmtId="0" fontId="8" fillId="0" borderId="19" xfId="2" applyNumberFormat="1" applyFont="1" applyFill="1" applyBorder="1" applyAlignment="1">
      <alignment horizontal="center" wrapText="1"/>
    </xf>
    <xf numFmtId="0" fontId="8" fillId="0" borderId="5" xfId="2" applyNumberFormat="1" applyFont="1" applyFill="1" applyBorder="1" applyAlignment="1">
      <alignment horizontal="center" wrapText="1"/>
    </xf>
    <xf numFmtId="0" fontId="8" fillId="0" borderId="12" xfId="2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Fill="1" applyBorder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14" fontId="8" fillId="0" borderId="11" xfId="2" applyNumberFormat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wrapText="1"/>
    </xf>
    <xf numFmtId="0" fontId="4" fillId="0" borderId="22" xfId="2" applyFont="1" applyFill="1" applyBorder="1" applyAlignment="1">
      <alignment horizontal="center" wrapText="1"/>
    </xf>
    <xf numFmtId="0" fontId="4" fillId="0" borderId="24" xfId="2" applyFont="1" applyFill="1" applyBorder="1" applyAlignment="1">
      <alignment horizontal="center" wrapText="1"/>
    </xf>
    <xf numFmtId="0" fontId="4" fillId="0" borderId="8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1" xfId="2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0" fillId="0" borderId="0" xfId="0" applyFont="1" applyFill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13" fillId="0" borderId="6" xfId="2" applyFont="1" applyFill="1" applyBorder="1" applyAlignment="1">
      <alignment horizontal="center" wrapText="1"/>
    </xf>
    <xf numFmtId="0" fontId="13" fillId="0" borderId="7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2" xfId="2" applyFont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_Лист1" xfId="6"/>
    <cellStyle name="Обычный_Лист2" xfId="3"/>
    <cellStyle name="Обычный_Общий" xfId="2"/>
    <cellStyle name="Обычный_Объекты (испраленный)" xfId="4"/>
    <cellStyle name="Процентный" xfId="5" builtinId="5"/>
    <cellStyle name="Финансовый" xfId="1" builtinId="3"/>
  </cellStyles>
  <dxfs count="9">
    <dxf>
      <font>
        <b val="0"/>
        <i/>
        <condense val="0"/>
        <extend val="0"/>
        <sz val="9"/>
        <color indexed="12"/>
      </font>
    </dxf>
    <dxf>
      <font>
        <b/>
        <i val="0"/>
        <condense val="0"/>
        <extend val="0"/>
        <sz val="9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9"/>
        <color indexed="9"/>
      </font>
      <fill>
        <patternFill patternType="solid">
          <fgColor indexed="55"/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/>
        <condense val="0"/>
        <extend val="0"/>
        <sz val="9"/>
        <color indexed="12"/>
      </font>
    </dxf>
    <dxf>
      <font>
        <b/>
        <i val="0"/>
        <condense val="0"/>
        <extend val="0"/>
        <sz val="9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9"/>
        <color indexed="9"/>
      </font>
      <fill>
        <patternFill patternType="solid">
          <fgColor indexed="55"/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/>
        <condense val="0"/>
        <extend val="0"/>
        <sz val="9"/>
        <color indexed="12"/>
      </font>
    </dxf>
    <dxf>
      <font>
        <b/>
        <i val="0"/>
        <condense val="0"/>
        <extend val="0"/>
        <sz val="9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sz val="9"/>
        <color indexed="9"/>
      </font>
      <fill>
        <patternFill patternType="solid">
          <fgColor indexed="55"/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"/>
  <sheetViews>
    <sheetView topLeftCell="A22" workbookViewId="0">
      <selection activeCell="F29" sqref="F29"/>
    </sheetView>
  </sheetViews>
  <sheetFormatPr defaultColWidth="9.140625" defaultRowHeight="15"/>
  <cols>
    <col min="1" max="1" width="5.28515625" style="1" customWidth="1"/>
    <col min="2" max="2" width="14.85546875" style="1" customWidth="1"/>
    <col min="3" max="3" width="14.5703125" style="1" customWidth="1"/>
    <col min="4" max="4" width="8.85546875" style="1" customWidth="1"/>
    <col min="5" max="5" width="9.28515625" style="1" customWidth="1"/>
    <col min="6" max="8" width="9" style="1" customWidth="1"/>
    <col min="9" max="9" width="14.28515625" style="1" customWidth="1"/>
    <col min="10" max="10" width="8" style="1" customWidth="1"/>
    <col min="11" max="11" width="15.5703125" style="1" customWidth="1"/>
    <col min="12" max="12" width="18" style="1" customWidth="1"/>
    <col min="13" max="13" width="12" style="1" customWidth="1"/>
    <col min="14" max="14" width="18.42578125" style="1" customWidth="1"/>
    <col min="15" max="16384" width="9.140625" style="1"/>
  </cols>
  <sheetData>
    <row r="1" spans="1:14" ht="24.75" customHeight="1">
      <c r="A1" s="245"/>
      <c r="B1" s="246"/>
      <c r="C1" s="398" t="s">
        <v>415</v>
      </c>
      <c r="D1" s="398"/>
      <c r="E1" s="398"/>
      <c r="F1" s="398"/>
      <c r="G1" s="398"/>
      <c r="H1" s="398"/>
      <c r="I1" s="398"/>
      <c r="J1" s="398"/>
      <c r="K1" s="398"/>
      <c r="L1" s="398"/>
    </row>
    <row r="2" spans="1:14" ht="24.75" customHeight="1">
      <c r="A2" s="245"/>
      <c r="B2" s="246"/>
      <c r="C2" s="398" t="s">
        <v>443</v>
      </c>
      <c r="D2" s="398"/>
      <c r="E2" s="398"/>
      <c r="F2" s="398"/>
      <c r="G2" s="398"/>
      <c r="H2" s="398"/>
      <c r="I2" s="398"/>
      <c r="J2" s="398"/>
      <c r="K2" s="398"/>
      <c r="L2" s="398"/>
    </row>
    <row r="3" spans="1:14" s="88" customFormat="1" ht="11.25" customHeight="1">
      <c r="A3" s="399" t="s">
        <v>0</v>
      </c>
      <c r="B3" s="401" t="s">
        <v>218</v>
      </c>
      <c r="C3" s="401" t="s">
        <v>207</v>
      </c>
      <c r="D3" s="401" t="s">
        <v>208</v>
      </c>
      <c r="E3" s="401" t="s">
        <v>224</v>
      </c>
      <c r="F3" s="401" t="s">
        <v>209</v>
      </c>
      <c r="G3" s="401" t="s">
        <v>221</v>
      </c>
      <c r="H3" s="401" t="s">
        <v>222</v>
      </c>
      <c r="I3" s="404" t="s">
        <v>35</v>
      </c>
      <c r="J3" s="405" t="s">
        <v>36</v>
      </c>
      <c r="K3" s="405" t="s">
        <v>37</v>
      </c>
      <c r="L3" s="406" t="s">
        <v>225</v>
      </c>
      <c r="M3" s="407" t="s">
        <v>40</v>
      </c>
      <c r="N3" s="397" t="s">
        <v>84</v>
      </c>
    </row>
    <row r="4" spans="1:14" s="89" customFormat="1" ht="54.75" customHeight="1">
      <c r="A4" s="400"/>
      <c r="B4" s="402"/>
      <c r="C4" s="402"/>
      <c r="D4" s="402"/>
      <c r="E4" s="402"/>
      <c r="F4" s="402"/>
      <c r="G4" s="402"/>
      <c r="H4" s="403"/>
      <c r="I4" s="404"/>
      <c r="J4" s="405"/>
      <c r="K4" s="405"/>
      <c r="L4" s="406"/>
      <c r="M4" s="407"/>
      <c r="N4" s="397"/>
    </row>
    <row r="5" spans="1:14" s="91" customFormat="1">
      <c r="A5" s="74" t="s">
        <v>210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6">
        <v>7</v>
      </c>
      <c r="H5" s="75"/>
      <c r="I5" s="378">
        <v>9</v>
      </c>
      <c r="J5" s="377">
        <v>6</v>
      </c>
      <c r="K5" s="377">
        <v>7</v>
      </c>
      <c r="L5" s="377">
        <v>8</v>
      </c>
      <c r="M5" s="380">
        <v>12</v>
      </c>
      <c r="N5" s="386">
        <v>13</v>
      </c>
    </row>
    <row r="6" spans="1:14" s="96" customFormat="1" ht="152.1" customHeight="1">
      <c r="A6" s="92" t="s">
        <v>210</v>
      </c>
      <c r="B6" s="78" t="s">
        <v>219</v>
      </c>
      <c r="C6" s="78" t="s">
        <v>204</v>
      </c>
      <c r="D6" s="78">
        <v>103899.6</v>
      </c>
      <c r="E6" s="78">
        <v>490</v>
      </c>
      <c r="F6" s="78" t="s">
        <v>220</v>
      </c>
      <c r="G6" s="79" t="s">
        <v>213</v>
      </c>
      <c r="H6" s="93" t="s">
        <v>223</v>
      </c>
      <c r="I6" s="94">
        <v>74342.8</v>
      </c>
      <c r="J6" s="95">
        <v>0</v>
      </c>
      <c r="K6" s="95">
        <f t="shared" ref="K6:K18" si="0">I6-J6</f>
        <v>74342.8</v>
      </c>
      <c r="L6" s="80" t="s">
        <v>226</v>
      </c>
      <c r="M6" s="381" t="s">
        <v>177</v>
      </c>
      <c r="N6" s="387"/>
    </row>
    <row r="7" spans="1:14" s="96" customFormat="1" ht="85.5" customHeight="1">
      <c r="A7" s="78" t="s">
        <v>211</v>
      </c>
      <c r="B7" s="78" t="s">
        <v>214</v>
      </c>
      <c r="C7" s="78" t="s">
        <v>204</v>
      </c>
      <c r="D7" s="78">
        <v>818653.55</v>
      </c>
      <c r="E7" s="78">
        <v>3965</v>
      </c>
      <c r="F7" s="78" t="s">
        <v>227</v>
      </c>
      <c r="G7" s="79" t="s">
        <v>213</v>
      </c>
      <c r="H7" s="93" t="s">
        <v>223</v>
      </c>
      <c r="I7" s="94">
        <v>601569.80000000005</v>
      </c>
      <c r="J7" s="95">
        <v>0</v>
      </c>
      <c r="K7" s="95">
        <f t="shared" si="0"/>
        <v>601569.80000000005</v>
      </c>
      <c r="L7" s="80" t="s">
        <v>228</v>
      </c>
      <c r="M7" s="381" t="s">
        <v>177</v>
      </c>
      <c r="N7" s="387"/>
    </row>
    <row r="8" spans="1:14" s="96" customFormat="1" ht="51.75" customHeight="1">
      <c r="A8" s="78" t="s">
        <v>215</v>
      </c>
      <c r="B8" s="78" t="s">
        <v>216</v>
      </c>
      <c r="C8" s="78" t="s">
        <v>229</v>
      </c>
      <c r="D8" s="78">
        <v>46752</v>
      </c>
      <c r="E8" s="78">
        <v>1200</v>
      </c>
      <c r="F8" s="78" t="s">
        <v>230</v>
      </c>
      <c r="G8" s="79" t="s">
        <v>213</v>
      </c>
      <c r="H8" s="81" t="s">
        <v>231</v>
      </c>
      <c r="I8" s="97">
        <v>46752</v>
      </c>
      <c r="J8" s="95">
        <v>0</v>
      </c>
      <c r="K8" s="95">
        <f t="shared" si="0"/>
        <v>46752</v>
      </c>
      <c r="L8" s="80" t="s">
        <v>232</v>
      </c>
      <c r="M8" s="381" t="s">
        <v>177</v>
      </c>
      <c r="N8" s="387"/>
    </row>
    <row r="9" spans="1:14" s="88" customFormat="1" ht="49.5" customHeight="1">
      <c r="A9" s="92" t="s">
        <v>212</v>
      </c>
      <c r="B9" s="78" t="s">
        <v>217</v>
      </c>
      <c r="C9" s="78" t="s">
        <v>233</v>
      </c>
      <c r="D9" s="78">
        <v>46752</v>
      </c>
      <c r="E9" s="78">
        <v>1200</v>
      </c>
      <c r="F9" s="78" t="s">
        <v>234</v>
      </c>
      <c r="G9" s="79" t="s">
        <v>213</v>
      </c>
      <c r="H9" s="81" t="s">
        <v>231</v>
      </c>
      <c r="I9" s="97">
        <v>46752</v>
      </c>
      <c r="J9" s="95">
        <v>0</v>
      </c>
      <c r="K9" s="95">
        <f t="shared" si="0"/>
        <v>46752</v>
      </c>
      <c r="L9" s="80" t="s">
        <v>236</v>
      </c>
      <c r="M9" s="381" t="s">
        <v>177</v>
      </c>
      <c r="N9" s="282"/>
    </row>
    <row r="10" spans="1:14" ht="51" customHeight="1">
      <c r="A10" s="84">
        <v>5</v>
      </c>
      <c r="B10" s="84"/>
      <c r="C10" s="78" t="s">
        <v>246</v>
      </c>
      <c r="D10" s="78">
        <v>46752</v>
      </c>
      <c r="E10" s="78">
        <v>1200</v>
      </c>
      <c r="F10" s="78" t="s">
        <v>235</v>
      </c>
      <c r="G10" s="79" t="s">
        <v>213</v>
      </c>
      <c r="H10" s="81" t="s">
        <v>231</v>
      </c>
      <c r="I10" s="97">
        <v>46752</v>
      </c>
      <c r="J10" s="95">
        <v>0</v>
      </c>
      <c r="K10" s="95">
        <f t="shared" si="0"/>
        <v>46752</v>
      </c>
      <c r="L10" s="80" t="s">
        <v>237</v>
      </c>
      <c r="M10" s="381" t="s">
        <v>177</v>
      </c>
      <c r="N10" s="388"/>
    </row>
    <row r="11" spans="1:14" ht="50.25" customHeight="1">
      <c r="A11" s="84">
        <v>6</v>
      </c>
      <c r="B11" s="84"/>
      <c r="C11" s="78" t="s">
        <v>233</v>
      </c>
      <c r="D11" s="78">
        <v>46752</v>
      </c>
      <c r="E11" s="78">
        <v>1200</v>
      </c>
      <c r="F11" s="78" t="s">
        <v>238</v>
      </c>
      <c r="G11" s="79" t="s">
        <v>213</v>
      </c>
      <c r="H11" s="81" t="s">
        <v>231</v>
      </c>
      <c r="I11" s="97">
        <v>46752</v>
      </c>
      <c r="J11" s="95">
        <v>0</v>
      </c>
      <c r="K11" s="95">
        <f t="shared" si="0"/>
        <v>46752</v>
      </c>
      <c r="L11" s="80" t="s">
        <v>239</v>
      </c>
      <c r="M11" s="381" t="s">
        <v>177</v>
      </c>
      <c r="N11" s="388"/>
    </row>
    <row r="12" spans="1:14" ht="51.75" customHeight="1">
      <c r="A12" s="84">
        <v>7</v>
      </c>
      <c r="B12" s="84"/>
      <c r="C12" s="78" t="s">
        <v>233</v>
      </c>
      <c r="D12" s="78">
        <v>46752</v>
      </c>
      <c r="E12" s="78">
        <v>1200</v>
      </c>
      <c r="F12" s="78" t="s">
        <v>240</v>
      </c>
      <c r="G12" s="79" t="s">
        <v>213</v>
      </c>
      <c r="H12" s="81" t="s">
        <v>231</v>
      </c>
      <c r="I12" s="97">
        <v>46752</v>
      </c>
      <c r="J12" s="95">
        <v>0</v>
      </c>
      <c r="K12" s="95">
        <f t="shared" si="0"/>
        <v>46752</v>
      </c>
      <c r="L12" s="80" t="s">
        <v>241</v>
      </c>
      <c r="M12" s="381" t="s">
        <v>177</v>
      </c>
      <c r="N12" s="388"/>
    </row>
    <row r="13" spans="1:14" ht="51.75" customHeight="1">
      <c r="A13" s="84">
        <v>8</v>
      </c>
      <c r="B13" s="84"/>
      <c r="C13" s="78" t="s">
        <v>247</v>
      </c>
      <c r="D13" s="78">
        <v>81816</v>
      </c>
      <c r="E13" s="78">
        <v>2100</v>
      </c>
      <c r="F13" s="78" t="s">
        <v>242</v>
      </c>
      <c r="G13" s="79" t="s">
        <v>213</v>
      </c>
      <c r="H13" s="81" t="s">
        <v>231</v>
      </c>
      <c r="I13" s="97">
        <v>81816</v>
      </c>
      <c r="J13" s="95">
        <v>0</v>
      </c>
      <c r="K13" s="95">
        <f t="shared" si="0"/>
        <v>81816</v>
      </c>
      <c r="L13" s="80" t="s">
        <v>243</v>
      </c>
      <c r="M13" s="381" t="s">
        <v>177</v>
      </c>
      <c r="N13" s="388"/>
    </row>
    <row r="14" spans="1:14" ht="62.25" customHeight="1">
      <c r="A14" s="84">
        <v>9</v>
      </c>
      <c r="B14" s="84"/>
      <c r="C14" s="78" t="s">
        <v>248</v>
      </c>
      <c r="D14" s="78">
        <v>23376</v>
      </c>
      <c r="E14" s="78">
        <v>600</v>
      </c>
      <c r="F14" s="78" t="s">
        <v>244</v>
      </c>
      <c r="G14" s="79" t="s">
        <v>213</v>
      </c>
      <c r="H14" s="81" t="s">
        <v>231</v>
      </c>
      <c r="I14" s="98">
        <v>23376</v>
      </c>
      <c r="J14" s="99">
        <v>0</v>
      </c>
      <c r="K14" s="99">
        <f t="shared" si="0"/>
        <v>23376</v>
      </c>
      <c r="L14" s="80" t="s">
        <v>245</v>
      </c>
      <c r="M14" s="381" t="s">
        <v>177</v>
      </c>
      <c r="N14" s="388"/>
    </row>
    <row r="15" spans="1:14" ht="62.25" customHeight="1">
      <c r="A15" s="84">
        <v>10</v>
      </c>
      <c r="B15" s="84"/>
      <c r="C15" s="78" t="s">
        <v>233</v>
      </c>
      <c r="D15" s="78">
        <v>46752</v>
      </c>
      <c r="E15" s="78">
        <v>1200</v>
      </c>
      <c r="F15" s="78" t="s">
        <v>601</v>
      </c>
      <c r="G15" s="79" t="s">
        <v>602</v>
      </c>
      <c r="H15" s="81" t="s">
        <v>231</v>
      </c>
      <c r="I15" s="98">
        <v>46752</v>
      </c>
      <c r="J15" s="99">
        <v>0</v>
      </c>
      <c r="K15" s="99">
        <f t="shared" si="0"/>
        <v>46752</v>
      </c>
      <c r="L15" s="80" t="s">
        <v>603</v>
      </c>
      <c r="M15" s="381" t="s">
        <v>177</v>
      </c>
      <c r="N15" s="388"/>
    </row>
    <row r="16" spans="1:14" ht="62.25" customHeight="1">
      <c r="A16" s="84">
        <v>11</v>
      </c>
      <c r="B16" s="84"/>
      <c r="C16" s="78" t="s">
        <v>233</v>
      </c>
      <c r="D16" s="78">
        <v>23376</v>
      </c>
      <c r="E16" s="78">
        <v>600</v>
      </c>
      <c r="F16" s="78" t="s">
        <v>765</v>
      </c>
      <c r="G16" s="79" t="s">
        <v>602</v>
      </c>
      <c r="H16" s="81" t="s">
        <v>231</v>
      </c>
      <c r="I16" s="98">
        <v>23376</v>
      </c>
      <c r="J16" s="99">
        <v>0</v>
      </c>
      <c r="K16" s="99">
        <f t="shared" si="0"/>
        <v>23376</v>
      </c>
      <c r="L16" s="80" t="s">
        <v>766</v>
      </c>
      <c r="M16" s="381" t="s">
        <v>177</v>
      </c>
      <c r="N16" s="388"/>
    </row>
    <row r="17" spans="1:14" ht="62.25" customHeight="1">
      <c r="A17" s="84">
        <v>12</v>
      </c>
      <c r="B17" s="84"/>
      <c r="C17" s="78" t="s">
        <v>249</v>
      </c>
      <c r="D17" s="78">
        <v>46752</v>
      </c>
      <c r="E17" s="78">
        <v>1200</v>
      </c>
      <c r="F17" s="78" t="s">
        <v>250</v>
      </c>
      <c r="G17" s="79" t="s">
        <v>213</v>
      </c>
      <c r="H17" s="81" t="s">
        <v>231</v>
      </c>
      <c r="I17" s="98">
        <v>46752</v>
      </c>
      <c r="J17" s="99">
        <v>0</v>
      </c>
      <c r="K17" s="99">
        <f t="shared" si="0"/>
        <v>46752</v>
      </c>
      <c r="L17" s="80" t="s">
        <v>251</v>
      </c>
      <c r="M17" s="381" t="s">
        <v>177</v>
      </c>
      <c r="N17" s="388"/>
    </row>
    <row r="18" spans="1:14" ht="62.25" customHeight="1">
      <c r="A18" s="84">
        <v>13</v>
      </c>
      <c r="B18" s="84"/>
      <c r="C18" s="78" t="s">
        <v>252</v>
      </c>
      <c r="D18" s="78">
        <v>46752</v>
      </c>
      <c r="E18" s="78">
        <v>1200</v>
      </c>
      <c r="F18" s="78" t="s">
        <v>253</v>
      </c>
      <c r="G18" s="79" t="s">
        <v>213</v>
      </c>
      <c r="H18" s="81" t="s">
        <v>231</v>
      </c>
      <c r="I18" s="101">
        <v>46752</v>
      </c>
      <c r="J18" s="102">
        <v>0</v>
      </c>
      <c r="K18" s="102">
        <f t="shared" si="0"/>
        <v>46752</v>
      </c>
      <c r="L18" s="80" t="s">
        <v>254</v>
      </c>
      <c r="M18" s="381" t="s">
        <v>177</v>
      </c>
      <c r="N18" s="388"/>
    </row>
    <row r="19" spans="1:14" ht="63.75" customHeight="1">
      <c r="A19" s="240">
        <v>14</v>
      </c>
      <c r="B19" s="84"/>
      <c r="C19" s="78" t="s">
        <v>438</v>
      </c>
      <c r="D19" s="241">
        <v>464473.3</v>
      </c>
      <c r="E19" s="78">
        <v>1103</v>
      </c>
      <c r="F19" s="241" t="s">
        <v>439</v>
      </c>
      <c r="G19" s="78" t="s">
        <v>213</v>
      </c>
      <c r="H19" s="81" t="s">
        <v>440</v>
      </c>
      <c r="I19" s="242">
        <v>229865</v>
      </c>
      <c r="J19" s="242">
        <v>0</v>
      </c>
      <c r="K19" s="242">
        <v>229865</v>
      </c>
      <c r="L19" s="243" t="s">
        <v>441</v>
      </c>
      <c r="M19" s="382" t="s">
        <v>177</v>
      </c>
      <c r="N19" s="388"/>
    </row>
    <row r="20" spans="1:14" ht="72.75" customHeight="1">
      <c r="A20" s="240">
        <v>15</v>
      </c>
      <c r="B20" s="84"/>
      <c r="C20" s="78" t="s">
        <v>583</v>
      </c>
      <c r="D20" s="241">
        <v>432048.6</v>
      </c>
      <c r="E20" s="78">
        <v>2052</v>
      </c>
      <c r="F20" s="241" t="s">
        <v>584</v>
      </c>
      <c r="G20" s="78" t="s">
        <v>213</v>
      </c>
      <c r="H20" s="81" t="s">
        <v>585</v>
      </c>
      <c r="I20" s="242">
        <v>427637</v>
      </c>
      <c r="J20" s="242">
        <v>0</v>
      </c>
      <c r="K20" s="242">
        <v>427637</v>
      </c>
      <c r="L20" s="243" t="s">
        <v>586</v>
      </c>
      <c r="M20" s="383" t="s">
        <v>177</v>
      </c>
      <c r="N20" s="388"/>
    </row>
    <row r="21" spans="1:14" ht="72.75" customHeight="1">
      <c r="A21" s="240">
        <v>16</v>
      </c>
      <c r="B21" s="365" t="s">
        <v>655</v>
      </c>
      <c r="C21" s="78" t="s">
        <v>653</v>
      </c>
      <c r="D21" s="241">
        <v>2913428</v>
      </c>
      <c r="E21" s="78">
        <v>43484</v>
      </c>
      <c r="F21" s="241" t="s">
        <v>654</v>
      </c>
      <c r="G21" s="78" t="s">
        <v>213</v>
      </c>
      <c r="H21" s="81"/>
      <c r="I21" s="242">
        <v>2913428</v>
      </c>
      <c r="J21" s="242">
        <v>0</v>
      </c>
      <c r="K21" s="242">
        <v>2913428</v>
      </c>
      <c r="L21" s="244"/>
      <c r="M21" s="384" t="s">
        <v>177</v>
      </c>
      <c r="N21" s="365" t="s">
        <v>822</v>
      </c>
    </row>
    <row r="22" spans="1:14" ht="72.75" customHeight="1">
      <c r="A22" s="240">
        <v>17</v>
      </c>
      <c r="B22" s="84"/>
      <c r="C22" s="78" t="s">
        <v>442</v>
      </c>
      <c r="D22" s="78">
        <v>464473.3</v>
      </c>
      <c r="E22" s="78">
        <v>1103</v>
      </c>
      <c r="F22" s="78" t="s">
        <v>439</v>
      </c>
      <c r="G22" s="78" t="s">
        <v>213</v>
      </c>
      <c r="H22" s="81" t="s">
        <v>440</v>
      </c>
      <c r="I22" s="242">
        <v>229865</v>
      </c>
      <c r="J22" s="242">
        <v>0</v>
      </c>
      <c r="K22" s="242">
        <v>229865</v>
      </c>
      <c r="L22" s="364" t="s">
        <v>441</v>
      </c>
      <c r="M22" s="385" t="s">
        <v>177</v>
      </c>
      <c r="N22" s="388"/>
    </row>
    <row r="23" spans="1:14" ht="72.75" customHeight="1">
      <c r="A23" s="240">
        <v>18</v>
      </c>
      <c r="B23" s="365" t="s">
        <v>662</v>
      </c>
      <c r="C23" s="78" t="s">
        <v>663</v>
      </c>
      <c r="D23" s="241">
        <v>13725360</v>
      </c>
      <c r="E23" s="78">
        <v>79200</v>
      </c>
      <c r="F23" s="78" t="s">
        <v>664</v>
      </c>
      <c r="G23" s="78" t="s">
        <v>213</v>
      </c>
      <c r="H23" s="81"/>
      <c r="I23" s="242">
        <v>26043336</v>
      </c>
      <c r="J23" s="242">
        <v>0</v>
      </c>
      <c r="K23" s="242">
        <v>26043336</v>
      </c>
      <c r="L23" s="364"/>
      <c r="M23" s="384" t="s">
        <v>177</v>
      </c>
      <c r="N23" s="388" t="s">
        <v>823</v>
      </c>
    </row>
    <row r="24" spans="1:14" ht="72.75" customHeight="1">
      <c r="A24" s="240">
        <v>19</v>
      </c>
      <c r="B24" s="365" t="s">
        <v>662</v>
      </c>
      <c r="C24" s="78" t="s">
        <v>663</v>
      </c>
      <c r="D24" s="241">
        <v>13864000</v>
      </c>
      <c r="E24" s="78">
        <v>80000</v>
      </c>
      <c r="F24" s="78" t="s">
        <v>665</v>
      </c>
      <c r="G24" s="78" t="s">
        <v>213</v>
      </c>
      <c r="H24" s="81"/>
      <c r="I24" s="242">
        <v>22724000</v>
      </c>
      <c r="J24" s="242">
        <v>0</v>
      </c>
      <c r="K24" s="242">
        <v>22724000</v>
      </c>
      <c r="L24" s="364"/>
      <c r="M24" s="384" t="s">
        <v>177</v>
      </c>
      <c r="N24" s="388" t="s">
        <v>823</v>
      </c>
    </row>
    <row r="25" spans="1:14" ht="75">
      <c r="A25" s="240">
        <v>20</v>
      </c>
      <c r="B25" s="365" t="s">
        <v>662</v>
      </c>
      <c r="C25" s="78" t="s">
        <v>667</v>
      </c>
      <c r="D25" s="78">
        <v>161196800</v>
      </c>
      <c r="E25" s="78">
        <v>890000</v>
      </c>
      <c r="F25" s="78" t="s">
        <v>666</v>
      </c>
      <c r="G25" s="78" t="s">
        <v>213</v>
      </c>
      <c r="H25" s="81"/>
      <c r="I25" s="242">
        <v>252804500</v>
      </c>
      <c r="J25" s="242">
        <v>0</v>
      </c>
      <c r="K25" s="242">
        <v>252804500</v>
      </c>
      <c r="L25" s="364"/>
      <c r="M25" s="384" t="s">
        <v>177</v>
      </c>
      <c r="N25" s="388" t="s">
        <v>823</v>
      </c>
    </row>
    <row r="26" spans="1:14" ht="90">
      <c r="A26" s="240">
        <v>21</v>
      </c>
      <c r="B26" s="365" t="s">
        <v>782</v>
      </c>
      <c r="C26" s="78" t="s">
        <v>783</v>
      </c>
      <c r="D26" s="78">
        <v>46752</v>
      </c>
      <c r="E26" s="78">
        <v>1200</v>
      </c>
      <c r="F26" s="78" t="s">
        <v>784</v>
      </c>
      <c r="G26" s="78" t="s">
        <v>213</v>
      </c>
      <c r="H26" s="81"/>
      <c r="I26" s="242">
        <v>46752</v>
      </c>
      <c r="J26" s="242">
        <v>0</v>
      </c>
      <c r="K26" s="396">
        <v>46752</v>
      </c>
      <c r="L26" s="244"/>
      <c r="M26" s="384" t="s">
        <v>177</v>
      </c>
      <c r="N26" s="388"/>
    </row>
    <row r="27" spans="1:14" ht="105">
      <c r="A27" s="240">
        <v>22</v>
      </c>
      <c r="B27" s="365" t="s">
        <v>788</v>
      </c>
      <c r="C27" s="78" t="s">
        <v>789</v>
      </c>
      <c r="D27" s="78">
        <v>3486101.73</v>
      </c>
      <c r="E27" s="78">
        <v>19600</v>
      </c>
      <c r="F27" s="78" t="s">
        <v>790</v>
      </c>
      <c r="G27" s="78" t="s">
        <v>213</v>
      </c>
      <c r="H27" s="81"/>
      <c r="I27" s="242">
        <v>3589544</v>
      </c>
      <c r="J27" s="242">
        <v>0</v>
      </c>
      <c r="K27" s="242">
        <v>3589544</v>
      </c>
      <c r="L27" s="364"/>
      <c r="M27" s="384" t="s">
        <v>177</v>
      </c>
      <c r="N27" s="388" t="s">
        <v>836</v>
      </c>
    </row>
    <row r="28" spans="1:14" ht="77.25">
      <c r="A28" s="240">
        <v>23</v>
      </c>
      <c r="B28" s="365" t="s">
        <v>788</v>
      </c>
      <c r="C28" s="78" t="s">
        <v>789</v>
      </c>
      <c r="D28" s="78">
        <v>15389040</v>
      </c>
      <c r="E28" s="78">
        <v>88800</v>
      </c>
      <c r="F28" s="78" t="s">
        <v>791</v>
      </c>
      <c r="G28" s="78" t="s">
        <v>213</v>
      </c>
      <c r="H28" s="81"/>
      <c r="I28" s="242">
        <v>15389040</v>
      </c>
      <c r="J28" s="242">
        <v>0</v>
      </c>
      <c r="K28" s="242">
        <v>15389040</v>
      </c>
      <c r="L28" s="364"/>
      <c r="M28" s="384" t="s">
        <v>177</v>
      </c>
      <c r="N28" s="388" t="s">
        <v>823</v>
      </c>
    </row>
    <row r="29" spans="1:14" ht="77.25">
      <c r="A29" s="240">
        <v>24</v>
      </c>
      <c r="B29" s="365" t="s">
        <v>788</v>
      </c>
      <c r="C29" s="78" t="s">
        <v>792</v>
      </c>
      <c r="D29" s="78">
        <v>3651400</v>
      </c>
      <c r="E29" s="78">
        <v>20000</v>
      </c>
      <c r="F29" s="78" t="s">
        <v>793</v>
      </c>
      <c r="G29" s="78" t="s">
        <v>213</v>
      </c>
      <c r="H29" s="81"/>
      <c r="I29" s="242">
        <v>3651400</v>
      </c>
      <c r="J29" s="242">
        <v>0</v>
      </c>
      <c r="K29" s="396">
        <v>3651400</v>
      </c>
      <c r="L29" s="364"/>
      <c r="M29" s="384" t="s">
        <v>177</v>
      </c>
      <c r="N29" s="388" t="s">
        <v>823</v>
      </c>
    </row>
    <row r="30" spans="1:14">
      <c r="I30" s="100">
        <f>SUM(I6:I29)</f>
        <v>329227863.60000002</v>
      </c>
      <c r="J30" s="100">
        <f>SUM(J6:J29)</f>
        <v>0</v>
      </c>
      <c r="K30" s="100">
        <f>SUM(K6:K29)</f>
        <v>329227863.60000002</v>
      </c>
      <c r="N30" s="77"/>
    </row>
  </sheetData>
  <mergeCells count="16">
    <mergeCell ref="N3:N4"/>
    <mergeCell ref="C1:L1"/>
    <mergeCell ref="C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33" right="0.19" top="0.56999999999999995" bottom="0.36" header="0.19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60"/>
  <sheetViews>
    <sheetView topLeftCell="A13" zoomScale="85" zoomScaleNormal="85" workbookViewId="0">
      <pane xSplit="6" ySplit="5" topLeftCell="G553" activePane="bottomRight" state="frozen"/>
      <selection activeCell="A13" sqref="A13"/>
      <selection pane="topRight" activeCell="G13" sqref="G13"/>
      <selection pane="bottomLeft" activeCell="A18" sqref="A18"/>
      <selection pane="bottomRight" activeCell="J571" sqref="J571:K571"/>
    </sheetView>
  </sheetViews>
  <sheetFormatPr defaultRowHeight="15"/>
  <cols>
    <col min="1" max="1" width="5.28515625" customWidth="1"/>
    <col min="2" max="2" width="15.85546875" style="7" customWidth="1"/>
    <col min="3" max="3" width="9.85546875" customWidth="1"/>
    <col min="4" max="4" width="13.5703125" customWidth="1"/>
    <col min="5" max="5" width="5.7109375" customWidth="1"/>
    <col min="6" max="6" width="5.5703125" customWidth="1"/>
    <col min="7" max="7" width="11" customWidth="1"/>
    <col min="8" max="8" width="19.85546875" customWidth="1"/>
    <col min="9" max="9" width="14.42578125" customWidth="1"/>
    <col min="10" max="10" width="11.42578125" customWidth="1"/>
    <col min="11" max="11" width="12.7109375" customWidth="1"/>
    <col min="12" max="12" width="11.28515625" customWidth="1"/>
    <col min="13" max="13" width="10.7109375" customWidth="1"/>
    <col min="14" max="14" width="10.28515625" customWidth="1"/>
    <col min="15" max="15" width="14.7109375" customWidth="1"/>
    <col min="16" max="16" width="18.42578125" customWidth="1"/>
    <col min="17" max="17" width="14.5703125" customWidth="1"/>
    <col min="18" max="18" width="10.5703125" customWidth="1"/>
    <col min="19" max="19" width="13.42578125" customWidth="1"/>
    <col min="20" max="20" width="14.140625" customWidth="1"/>
    <col min="257" max="257" width="5.28515625" customWidth="1"/>
    <col min="258" max="258" width="15.85546875" customWidth="1"/>
    <col min="259" max="259" width="9.85546875" customWidth="1"/>
    <col min="260" max="260" width="13.5703125" customWidth="1"/>
    <col min="261" max="261" width="5.7109375" customWidth="1"/>
    <col min="262" max="262" width="5.5703125" customWidth="1"/>
    <col min="263" max="263" width="11" customWidth="1"/>
    <col min="264" max="264" width="19.85546875" customWidth="1"/>
    <col min="265" max="265" width="14.42578125" customWidth="1"/>
    <col min="266" max="266" width="11.42578125" customWidth="1"/>
    <col min="267" max="267" width="12.7109375" customWidth="1"/>
    <col min="268" max="268" width="11.28515625" customWidth="1"/>
    <col min="269" max="269" width="10.7109375" customWidth="1"/>
    <col min="270" max="270" width="10.28515625" customWidth="1"/>
    <col min="271" max="271" width="14.7109375" customWidth="1"/>
    <col min="272" max="272" width="18.42578125" customWidth="1"/>
    <col min="273" max="273" width="14.5703125" customWidth="1"/>
    <col min="274" max="274" width="10.5703125" customWidth="1"/>
    <col min="275" max="275" width="13.42578125" customWidth="1"/>
    <col min="276" max="276" width="14.140625" customWidth="1"/>
    <col min="513" max="513" width="5.28515625" customWidth="1"/>
    <col min="514" max="514" width="15.85546875" customWidth="1"/>
    <col min="515" max="515" width="9.85546875" customWidth="1"/>
    <col min="516" max="516" width="13.5703125" customWidth="1"/>
    <col min="517" max="517" width="5.7109375" customWidth="1"/>
    <col min="518" max="518" width="5.5703125" customWidth="1"/>
    <col min="519" max="519" width="11" customWidth="1"/>
    <col min="520" max="520" width="19.85546875" customWidth="1"/>
    <col min="521" max="521" width="14.42578125" customWidth="1"/>
    <col min="522" max="522" width="11.42578125" customWidth="1"/>
    <col min="523" max="523" width="12.7109375" customWidth="1"/>
    <col min="524" max="524" width="11.28515625" customWidth="1"/>
    <col min="525" max="525" width="10.7109375" customWidth="1"/>
    <col min="526" max="526" width="10.28515625" customWidth="1"/>
    <col min="527" max="527" width="14.7109375" customWidth="1"/>
    <col min="528" max="528" width="18.42578125" customWidth="1"/>
    <col min="529" max="529" width="14.5703125" customWidth="1"/>
    <col min="530" max="530" width="10.5703125" customWidth="1"/>
    <col min="531" max="531" width="13.42578125" customWidth="1"/>
    <col min="532" max="532" width="14.140625" customWidth="1"/>
    <col min="769" max="769" width="5.28515625" customWidth="1"/>
    <col min="770" max="770" width="15.85546875" customWidth="1"/>
    <col min="771" max="771" width="9.85546875" customWidth="1"/>
    <col min="772" max="772" width="13.5703125" customWidth="1"/>
    <col min="773" max="773" width="5.7109375" customWidth="1"/>
    <col min="774" max="774" width="5.5703125" customWidth="1"/>
    <col min="775" max="775" width="11" customWidth="1"/>
    <col min="776" max="776" width="19.85546875" customWidth="1"/>
    <col min="777" max="777" width="14.42578125" customWidth="1"/>
    <col min="778" max="778" width="11.42578125" customWidth="1"/>
    <col min="779" max="779" width="12.7109375" customWidth="1"/>
    <col min="780" max="780" width="11.28515625" customWidth="1"/>
    <col min="781" max="781" width="10.7109375" customWidth="1"/>
    <col min="782" max="782" width="10.28515625" customWidth="1"/>
    <col min="783" max="783" width="14.7109375" customWidth="1"/>
    <col min="784" max="784" width="18.42578125" customWidth="1"/>
    <col min="785" max="785" width="14.5703125" customWidth="1"/>
    <col min="786" max="786" width="10.5703125" customWidth="1"/>
    <col min="787" max="787" width="13.42578125" customWidth="1"/>
    <col min="788" max="788" width="14.140625" customWidth="1"/>
    <col min="1025" max="1025" width="5.28515625" customWidth="1"/>
    <col min="1026" max="1026" width="15.85546875" customWidth="1"/>
    <col min="1027" max="1027" width="9.85546875" customWidth="1"/>
    <col min="1028" max="1028" width="13.5703125" customWidth="1"/>
    <col min="1029" max="1029" width="5.7109375" customWidth="1"/>
    <col min="1030" max="1030" width="5.5703125" customWidth="1"/>
    <col min="1031" max="1031" width="11" customWidth="1"/>
    <col min="1032" max="1032" width="19.85546875" customWidth="1"/>
    <col min="1033" max="1033" width="14.42578125" customWidth="1"/>
    <col min="1034" max="1034" width="11.42578125" customWidth="1"/>
    <col min="1035" max="1035" width="12.7109375" customWidth="1"/>
    <col min="1036" max="1036" width="11.28515625" customWidth="1"/>
    <col min="1037" max="1037" width="10.7109375" customWidth="1"/>
    <col min="1038" max="1038" width="10.28515625" customWidth="1"/>
    <col min="1039" max="1039" width="14.7109375" customWidth="1"/>
    <col min="1040" max="1040" width="18.42578125" customWidth="1"/>
    <col min="1041" max="1041" width="14.5703125" customWidth="1"/>
    <col min="1042" max="1042" width="10.5703125" customWidth="1"/>
    <col min="1043" max="1043" width="13.42578125" customWidth="1"/>
    <col min="1044" max="1044" width="14.140625" customWidth="1"/>
    <col min="1281" max="1281" width="5.28515625" customWidth="1"/>
    <col min="1282" max="1282" width="15.85546875" customWidth="1"/>
    <col min="1283" max="1283" width="9.85546875" customWidth="1"/>
    <col min="1284" max="1284" width="13.5703125" customWidth="1"/>
    <col min="1285" max="1285" width="5.7109375" customWidth="1"/>
    <col min="1286" max="1286" width="5.5703125" customWidth="1"/>
    <col min="1287" max="1287" width="11" customWidth="1"/>
    <col min="1288" max="1288" width="19.85546875" customWidth="1"/>
    <col min="1289" max="1289" width="14.42578125" customWidth="1"/>
    <col min="1290" max="1290" width="11.42578125" customWidth="1"/>
    <col min="1291" max="1291" width="12.7109375" customWidth="1"/>
    <col min="1292" max="1292" width="11.28515625" customWidth="1"/>
    <col min="1293" max="1293" width="10.7109375" customWidth="1"/>
    <col min="1294" max="1294" width="10.28515625" customWidth="1"/>
    <col min="1295" max="1295" width="14.7109375" customWidth="1"/>
    <col min="1296" max="1296" width="18.42578125" customWidth="1"/>
    <col min="1297" max="1297" width="14.5703125" customWidth="1"/>
    <col min="1298" max="1298" width="10.5703125" customWidth="1"/>
    <col min="1299" max="1299" width="13.42578125" customWidth="1"/>
    <col min="1300" max="1300" width="14.140625" customWidth="1"/>
    <col min="1537" max="1537" width="5.28515625" customWidth="1"/>
    <col min="1538" max="1538" width="15.85546875" customWidth="1"/>
    <col min="1539" max="1539" width="9.85546875" customWidth="1"/>
    <col min="1540" max="1540" width="13.5703125" customWidth="1"/>
    <col min="1541" max="1541" width="5.7109375" customWidth="1"/>
    <col min="1542" max="1542" width="5.5703125" customWidth="1"/>
    <col min="1543" max="1543" width="11" customWidth="1"/>
    <col min="1544" max="1544" width="19.85546875" customWidth="1"/>
    <col min="1545" max="1545" width="14.42578125" customWidth="1"/>
    <col min="1546" max="1546" width="11.42578125" customWidth="1"/>
    <col min="1547" max="1547" width="12.7109375" customWidth="1"/>
    <col min="1548" max="1548" width="11.28515625" customWidth="1"/>
    <col min="1549" max="1549" width="10.7109375" customWidth="1"/>
    <col min="1550" max="1550" width="10.28515625" customWidth="1"/>
    <col min="1551" max="1551" width="14.7109375" customWidth="1"/>
    <col min="1552" max="1552" width="18.42578125" customWidth="1"/>
    <col min="1553" max="1553" width="14.5703125" customWidth="1"/>
    <col min="1554" max="1554" width="10.5703125" customWidth="1"/>
    <col min="1555" max="1555" width="13.42578125" customWidth="1"/>
    <col min="1556" max="1556" width="14.140625" customWidth="1"/>
    <col min="1793" max="1793" width="5.28515625" customWidth="1"/>
    <col min="1794" max="1794" width="15.85546875" customWidth="1"/>
    <col min="1795" max="1795" width="9.85546875" customWidth="1"/>
    <col min="1796" max="1796" width="13.5703125" customWidth="1"/>
    <col min="1797" max="1797" width="5.7109375" customWidth="1"/>
    <col min="1798" max="1798" width="5.5703125" customWidth="1"/>
    <col min="1799" max="1799" width="11" customWidth="1"/>
    <col min="1800" max="1800" width="19.85546875" customWidth="1"/>
    <col min="1801" max="1801" width="14.42578125" customWidth="1"/>
    <col min="1802" max="1802" width="11.42578125" customWidth="1"/>
    <col min="1803" max="1803" width="12.7109375" customWidth="1"/>
    <col min="1804" max="1804" width="11.28515625" customWidth="1"/>
    <col min="1805" max="1805" width="10.7109375" customWidth="1"/>
    <col min="1806" max="1806" width="10.28515625" customWidth="1"/>
    <col min="1807" max="1807" width="14.7109375" customWidth="1"/>
    <col min="1808" max="1808" width="18.42578125" customWidth="1"/>
    <col min="1809" max="1809" width="14.5703125" customWidth="1"/>
    <col min="1810" max="1810" width="10.5703125" customWidth="1"/>
    <col min="1811" max="1811" width="13.42578125" customWidth="1"/>
    <col min="1812" max="1812" width="14.140625" customWidth="1"/>
    <col min="2049" max="2049" width="5.28515625" customWidth="1"/>
    <col min="2050" max="2050" width="15.85546875" customWidth="1"/>
    <col min="2051" max="2051" width="9.85546875" customWidth="1"/>
    <col min="2052" max="2052" width="13.5703125" customWidth="1"/>
    <col min="2053" max="2053" width="5.7109375" customWidth="1"/>
    <col min="2054" max="2054" width="5.5703125" customWidth="1"/>
    <col min="2055" max="2055" width="11" customWidth="1"/>
    <col min="2056" max="2056" width="19.85546875" customWidth="1"/>
    <col min="2057" max="2057" width="14.42578125" customWidth="1"/>
    <col min="2058" max="2058" width="11.42578125" customWidth="1"/>
    <col min="2059" max="2059" width="12.7109375" customWidth="1"/>
    <col min="2060" max="2060" width="11.28515625" customWidth="1"/>
    <col min="2061" max="2061" width="10.7109375" customWidth="1"/>
    <col min="2062" max="2062" width="10.28515625" customWidth="1"/>
    <col min="2063" max="2063" width="14.7109375" customWidth="1"/>
    <col min="2064" max="2064" width="18.42578125" customWidth="1"/>
    <col min="2065" max="2065" width="14.5703125" customWidth="1"/>
    <col min="2066" max="2066" width="10.5703125" customWidth="1"/>
    <col min="2067" max="2067" width="13.42578125" customWidth="1"/>
    <col min="2068" max="2068" width="14.140625" customWidth="1"/>
    <col min="2305" max="2305" width="5.28515625" customWidth="1"/>
    <col min="2306" max="2306" width="15.85546875" customWidth="1"/>
    <col min="2307" max="2307" width="9.85546875" customWidth="1"/>
    <col min="2308" max="2308" width="13.5703125" customWidth="1"/>
    <col min="2309" max="2309" width="5.7109375" customWidth="1"/>
    <col min="2310" max="2310" width="5.5703125" customWidth="1"/>
    <col min="2311" max="2311" width="11" customWidth="1"/>
    <col min="2312" max="2312" width="19.85546875" customWidth="1"/>
    <col min="2313" max="2313" width="14.42578125" customWidth="1"/>
    <col min="2314" max="2314" width="11.42578125" customWidth="1"/>
    <col min="2315" max="2315" width="12.7109375" customWidth="1"/>
    <col min="2316" max="2316" width="11.28515625" customWidth="1"/>
    <col min="2317" max="2317" width="10.7109375" customWidth="1"/>
    <col min="2318" max="2318" width="10.28515625" customWidth="1"/>
    <col min="2319" max="2319" width="14.7109375" customWidth="1"/>
    <col min="2320" max="2320" width="18.42578125" customWidth="1"/>
    <col min="2321" max="2321" width="14.5703125" customWidth="1"/>
    <col min="2322" max="2322" width="10.5703125" customWidth="1"/>
    <col min="2323" max="2323" width="13.42578125" customWidth="1"/>
    <col min="2324" max="2324" width="14.140625" customWidth="1"/>
    <col min="2561" max="2561" width="5.28515625" customWidth="1"/>
    <col min="2562" max="2562" width="15.85546875" customWidth="1"/>
    <col min="2563" max="2563" width="9.85546875" customWidth="1"/>
    <col min="2564" max="2564" width="13.5703125" customWidth="1"/>
    <col min="2565" max="2565" width="5.7109375" customWidth="1"/>
    <col min="2566" max="2566" width="5.5703125" customWidth="1"/>
    <col min="2567" max="2567" width="11" customWidth="1"/>
    <col min="2568" max="2568" width="19.85546875" customWidth="1"/>
    <col min="2569" max="2569" width="14.42578125" customWidth="1"/>
    <col min="2570" max="2570" width="11.42578125" customWidth="1"/>
    <col min="2571" max="2571" width="12.7109375" customWidth="1"/>
    <col min="2572" max="2572" width="11.28515625" customWidth="1"/>
    <col min="2573" max="2573" width="10.7109375" customWidth="1"/>
    <col min="2574" max="2574" width="10.28515625" customWidth="1"/>
    <col min="2575" max="2575" width="14.7109375" customWidth="1"/>
    <col min="2576" max="2576" width="18.42578125" customWidth="1"/>
    <col min="2577" max="2577" width="14.5703125" customWidth="1"/>
    <col min="2578" max="2578" width="10.5703125" customWidth="1"/>
    <col min="2579" max="2579" width="13.42578125" customWidth="1"/>
    <col min="2580" max="2580" width="14.140625" customWidth="1"/>
    <col min="2817" max="2817" width="5.28515625" customWidth="1"/>
    <col min="2818" max="2818" width="15.85546875" customWidth="1"/>
    <col min="2819" max="2819" width="9.85546875" customWidth="1"/>
    <col min="2820" max="2820" width="13.5703125" customWidth="1"/>
    <col min="2821" max="2821" width="5.7109375" customWidth="1"/>
    <col min="2822" max="2822" width="5.5703125" customWidth="1"/>
    <col min="2823" max="2823" width="11" customWidth="1"/>
    <col min="2824" max="2824" width="19.85546875" customWidth="1"/>
    <col min="2825" max="2825" width="14.42578125" customWidth="1"/>
    <col min="2826" max="2826" width="11.42578125" customWidth="1"/>
    <col min="2827" max="2827" width="12.7109375" customWidth="1"/>
    <col min="2828" max="2828" width="11.28515625" customWidth="1"/>
    <col min="2829" max="2829" width="10.7109375" customWidth="1"/>
    <col min="2830" max="2830" width="10.28515625" customWidth="1"/>
    <col min="2831" max="2831" width="14.7109375" customWidth="1"/>
    <col min="2832" max="2832" width="18.42578125" customWidth="1"/>
    <col min="2833" max="2833" width="14.5703125" customWidth="1"/>
    <col min="2834" max="2834" width="10.5703125" customWidth="1"/>
    <col min="2835" max="2835" width="13.42578125" customWidth="1"/>
    <col min="2836" max="2836" width="14.140625" customWidth="1"/>
    <col min="3073" max="3073" width="5.28515625" customWidth="1"/>
    <col min="3074" max="3074" width="15.85546875" customWidth="1"/>
    <col min="3075" max="3075" width="9.85546875" customWidth="1"/>
    <col min="3076" max="3076" width="13.5703125" customWidth="1"/>
    <col min="3077" max="3077" width="5.7109375" customWidth="1"/>
    <col min="3078" max="3078" width="5.5703125" customWidth="1"/>
    <col min="3079" max="3079" width="11" customWidth="1"/>
    <col min="3080" max="3080" width="19.85546875" customWidth="1"/>
    <col min="3081" max="3081" width="14.42578125" customWidth="1"/>
    <col min="3082" max="3082" width="11.42578125" customWidth="1"/>
    <col min="3083" max="3083" width="12.7109375" customWidth="1"/>
    <col min="3084" max="3084" width="11.28515625" customWidth="1"/>
    <col min="3085" max="3085" width="10.7109375" customWidth="1"/>
    <col min="3086" max="3086" width="10.28515625" customWidth="1"/>
    <col min="3087" max="3087" width="14.7109375" customWidth="1"/>
    <col min="3088" max="3088" width="18.42578125" customWidth="1"/>
    <col min="3089" max="3089" width="14.5703125" customWidth="1"/>
    <col min="3090" max="3090" width="10.5703125" customWidth="1"/>
    <col min="3091" max="3091" width="13.42578125" customWidth="1"/>
    <col min="3092" max="3092" width="14.140625" customWidth="1"/>
    <col min="3329" max="3329" width="5.28515625" customWidth="1"/>
    <col min="3330" max="3330" width="15.85546875" customWidth="1"/>
    <col min="3331" max="3331" width="9.85546875" customWidth="1"/>
    <col min="3332" max="3332" width="13.5703125" customWidth="1"/>
    <col min="3333" max="3333" width="5.7109375" customWidth="1"/>
    <col min="3334" max="3334" width="5.5703125" customWidth="1"/>
    <col min="3335" max="3335" width="11" customWidth="1"/>
    <col min="3336" max="3336" width="19.85546875" customWidth="1"/>
    <col min="3337" max="3337" width="14.42578125" customWidth="1"/>
    <col min="3338" max="3338" width="11.42578125" customWidth="1"/>
    <col min="3339" max="3339" width="12.7109375" customWidth="1"/>
    <col min="3340" max="3340" width="11.28515625" customWidth="1"/>
    <col min="3341" max="3341" width="10.7109375" customWidth="1"/>
    <col min="3342" max="3342" width="10.28515625" customWidth="1"/>
    <col min="3343" max="3343" width="14.7109375" customWidth="1"/>
    <col min="3344" max="3344" width="18.42578125" customWidth="1"/>
    <col min="3345" max="3345" width="14.5703125" customWidth="1"/>
    <col min="3346" max="3346" width="10.5703125" customWidth="1"/>
    <col min="3347" max="3347" width="13.42578125" customWidth="1"/>
    <col min="3348" max="3348" width="14.140625" customWidth="1"/>
    <col min="3585" max="3585" width="5.28515625" customWidth="1"/>
    <col min="3586" max="3586" width="15.85546875" customWidth="1"/>
    <col min="3587" max="3587" width="9.85546875" customWidth="1"/>
    <col min="3588" max="3588" width="13.5703125" customWidth="1"/>
    <col min="3589" max="3589" width="5.7109375" customWidth="1"/>
    <col min="3590" max="3590" width="5.5703125" customWidth="1"/>
    <col min="3591" max="3591" width="11" customWidth="1"/>
    <col min="3592" max="3592" width="19.85546875" customWidth="1"/>
    <col min="3593" max="3593" width="14.42578125" customWidth="1"/>
    <col min="3594" max="3594" width="11.42578125" customWidth="1"/>
    <col min="3595" max="3595" width="12.7109375" customWidth="1"/>
    <col min="3596" max="3596" width="11.28515625" customWidth="1"/>
    <col min="3597" max="3597" width="10.7109375" customWidth="1"/>
    <col min="3598" max="3598" width="10.28515625" customWidth="1"/>
    <col min="3599" max="3599" width="14.7109375" customWidth="1"/>
    <col min="3600" max="3600" width="18.42578125" customWidth="1"/>
    <col min="3601" max="3601" width="14.5703125" customWidth="1"/>
    <col min="3602" max="3602" width="10.5703125" customWidth="1"/>
    <col min="3603" max="3603" width="13.42578125" customWidth="1"/>
    <col min="3604" max="3604" width="14.140625" customWidth="1"/>
    <col min="3841" max="3841" width="5.28515625" customWidth="1"/>
    <col min="3842" max="3842" width="15.85546875" customWidth="1"/>
    <col min="3843" max="3843" width="9.85546875" customWidth="1"/>
    <col min="3844" max="3844" width="13.5703125" customWidth="1"/>
    <col min="3845" max="3845" width="5.7109375" customWidth="1"/>
    <col min="3846" max="3846" width="5.5703125" customWidth="1"/>
    <col min="3847" max="3847" width="11" customWidth="1"/>
    <col min="3848" max="3848" width="19.85546875" customWidth="1"/>
    <col min="3849" max="3849" width="14.42578125" customWidth="1"/>
    <col min="3850" max="3850" width="11.42578125" customWidth="1"/>
    <col min="3851" max="3851" width="12.7109375" customWidth="1"/>
    <col min="3852" max="3852" width="11.28515625" customWidth="1"/>
    <col min="3853" max="3853" width="10.7109375" customWidth="1"/>
    <col min="3854" max="3854" width="10.28515625" customWidth="1"/>
    <col min="3855" max="3855" width="14.7109375" customWidth="1"/>
    <col min="3856" max="3856" width="18.42578125" customWidth="1"/>
    <col min="3857" max="3857" width="14.5703125" customWidth="1"/>
    <col min="3858" max="3858" width="10.5703125" customWidth="1"/>
    <col min="3859" max="3859" width="13.42578125" customWidth="1"/>
    <col min="3860" max="3860" width="14.140625" customWidth="1"/>
    <col min="4097" max="4097" width="5.28515625" customWidth="1"/>
    <col min="4098" max="4098" width="15.85546875" customWidth="1"/>
    <col min="4099" max="4099" width="9.85546875" customWidth="1"/>
    <col min="4100" max="4100" width="13.5703125" customWidth="1"/>
    <col min="4101" max="4101" width="5.7109375" customWidth="1"/>
    <col min="4102" max="4102" width="5.5703125" customWidth="1"/>
    <col min="4103" max="4103" width="11" customWidth="1"/>
    <col min="4104" max="4104" width="19.85546875" customWidth="1"/>
    <col min="4105" max="4105" width="14.42578125" customWidth="1"/>
    <col min="4106" max="4106" width="11.42578125" customWidth="1"/>
    <col min="4107" max="4107" width="12.7109375" customWidth="1"/>
    <col min="4108" max="4108" width="11.28515625" customWidth="1"/>
    <col min="4109" max="4109" width="10.7109375" customWidth="1"/>
    <col min="4110" max="4110" width="10.28515625" customWidth="1"/>
    <col min="4111" max="4111" width="14.7109375" customWidth="1"/>
    <col min="4112" max="4112" width="18.42578125" customWidth="1"/>
    <col min="4113" max="4113" width="14.5703125" customWidth="1"/>
    <col min="4114" max="4114" width="10.5703125" customWidth="1"/>
    <col min="4115" max="4115" width="13.42578125" customWidth="1"/>
    <col min="4116" max="4116" width="14.140625" customWidth="1"/>
    <col min="4353" max="4353" width="5.28515625" customWidth="1"/>
    <col min="4354" max="4354" width="15.85546875" customWidth="1"/>
    <col min="4355" max="4355" width="9.85546875" customWidth="1"/>
    <col min="4356" max="4356" width="13.5703125" customWidth="1"/>
    <col min="4357" max="4357" width="5.7109375" customWidth="1"/>
    <col min="4358" max="4358" width="5.5703125" customWidth="1"/>
    <col min="4359" max="4359" width="11" customWidth="1"/>
    <col min="4360" max="4360" width="19.85546875" customWidth="1"/>
    <col min="4361" max="4361" width="14.42578125" customWidth="1"/>
    <col min="4362" max="4362" width="11.42578125" customWidth="1"/>
    <col min="4363" max="4363" width="12.7109375" customWidth="1"/>
    <col min="4364" max="4364" width="11.28515625" customWidth="1"/>
    <col min="4365" max="4365" width="10.7109375" customWidth="1"/>
    <col min="4366" max="4366" width="10.28515625" customWidth="1"/>
    <col min="4367" max="4367" width="14.7109375" customWidth="1"/>
    <col min="4368" max="4368" width="18.42578125" customWidth="1"/>
    <col min="4369" max="4369" width="14.5703125" customWidth="1"/>
    <col min="4370" max="4370" width="10.5703125" customWidth="1"/>
    <col min="4371" max="4371" width="13.42578125" customWidth="1"/>
    <col min="4372" max="4372" width="14.140625" customWidth="1"/>
    <col min="4609" max="4609" width="5.28515625" customWidth="1"/>
    <col min="4610" max="4610" width="15.85546875" customWidth="1"/>
    <col min="4611" max="4611" width="9.85546875" customWidth="1"/>
    <col min="4612" max="4612" width="13.5703125" customWidth="1"/>
    <col min="4613" max="4613" width="5.7109375" customWidth="1"/>
    <col min="4614" max="4614" width="5.5703125" customWidth="1"/>
    <col min="4615" max="4615" width="11" customWidth="1"/>
    <col min="4616" max="4616" width="19.85546875" customWidth="1"/>
    <col min="4617" max="4617" width="14.42578125" customWidth="1"/>
    <col min="4618" max="4618" width="11.42578125" customWidth="1"/>
    <col min="4619" max="4619" width="12.7109375" customWidth="1"/>
    <col min="4620" max="4620" width="11.28515625" customWidth="1"/>
    <col min="4621" max="4621" width="10.7109375" customWidth="1"/>
    <col min="4622" max="4622" width="10.28515625" customWidth="1"/>
    <col min="4623" max="4623" width="14.7109375" customWidth="1"/>
    <col min="4624" max="4624" width="18.42578125" customWidth="1"/>
    <col min="4625" max="4625" width="14.5703125" customWidth="1"/>
    <col min="4626" max="4626" width="10.5703125" customWidth="1"/>
    <col min="4627" max="4627" width="13.42578125" customWidth="1"/>
    <col min="4628" max="4628" width="14.140625" customWidth="1"/>
    <col min="4865" max="4865" width="5.28515625" customWidth="1"/>
    <col min="4866" max="4866" width="15.85546875" customWidth="1"/>
    <col min="4867" max="4867" width="9.85546875" customWidth="1"/>
    <col min="4868" max="4868" width="13.5703125" customWidth="1"/>
    <col min="4869" max="4869" width="5.7109375" customWidth="1"/>
    <col min="4870" max="4870" width="5.5703125" customWidth="1"/>
    <col min="4871" max="4871" width="11" customWidth="1"/>
    <col min="4872" max="4872" width="19.85546875" customWidth="1"/>
    <col min="4873" max="4873" width="14.42578125" customWidth="1"/>
    <col min="4874" max="4874" width="11.42578125" customWidth="1"/>
    <col min="4875" max="4875" width="12.7109375" customWidth="1"/>
    <col min="4876" max="4876" width="11.28515625" customWidth="1"/>
    <col min="4877" max="4877" width="10.7109375" customWidth="1"/>
    <col min="4878" max="4878" width="10.28515625" customWidth="1"/>
    <col min="4879" max="4879" width="14.7109375" customWidth="1"/>
    <col min="4880" max="4880" width="18.42578125" customWidth="1"/>
    <col min="4881" max="4881" width="14.5703125" customWidth="1"/>
    <col min="4882" max="4882" width="10.5703125" customWidth="1"/>
    <col min="4883" max="4883" width="13.42578125" customWidth="1"/>
    <col min="4884" max="4884" width="14.140625" customWidth="1"/>
    <col min="5121" max="5121" width="5.28515625" customWidth="1"/>
    <col min="5122" max="5122" width="15.85546875" customWidth="1"/>
    <col min="5123" max="5123" width="9.85546875" customWidth="1"/>
    <col min="5124" max="5124" width="13.5703125" customWidth="1"/>
    <col min="5125" max="5125" width="5.7109375" customWidth="1"/>
    <col min="5126" max="5126" width="5.5703125" customWidth="1"/>
    <col min="5127" max="5127" width="11" customWidth="1"/>
    <col min="5128" max="5128" width="19.85546875" customWidth="1"/>
    <col min="5129" max="5129" width="14.42578125" customWidth="1"/>
    <col min="5130" max="5130" width="11.42578125" customWidth="1"/>
    <col min="5131" max="5131" width="12.7109375" customWidth="1"/>
    <col min="5132" max="5132" width="11.28515625" customWidth="1"/>
    <col min="5133" max="5133" width="10.7109375" customWidth="1"/>
    <col min="5134" max="5134" width="10.28515625" customWidth="1"/>
    <col min="5135" max="5135" width="14.7109375" customWidth="1"/>
    <col min="5136" max="5136" width="18.42578125" customWidth="1"/>
    <col min="5137" max="5137" width="14.5703125" customWidth="1"/>
    <col min="5138" max="5138" width="10.5703125" customWidth="1"/>
    <col min="5139" max="5139" width="13.42578125" customWidth="1"/>
    <col min="5140" max="5140" width="14.140625" customWidth="1"/>
    <col min="5377" max="5377" width="5.28515625" customWidth="1"/>
    <col min="5378" max="5378" width="15.85546875" customWidth="1"/>
    <col min="5379" max="5379" width="9.85546875" customWidth="1"/>
    <col min="5380" max="5380" width="13.5703125" customWidth="1"/>
    <col min="5381" max="5381" width="5.7109375" customWidth="1"/>
    <col min="5382" max="5382" width="5.5703125" customWidth="1"/>
    <col min="5383" max="5383" width="11" customWidth="1"/>
    <col min="5384" max="5384" width="19.85546875" customWidth="1"/>
    <col min="5385" max="5385" width="14.42578125" customWidth="1"/>
    <col min="5386" max="5386" width="11.42578125" customWidth="1"/>
    <col min="5387" max="5387" width="12.7109375" customWidth="1"/>
    <col min="5388" max="5388" width="11.28515625" customWidth="1"/>
    <col min="5389" max="5389" width="10.7109375" customWidth="1"/>
    <col min="5390" max="5390" width="10.28515625" customWidth="1"/>
    <col min="5391" max="5391" width="14.7109375" customWidth="1"/>
    <col min="5392" max="5392" width="18.42578125" customWidth="1"/>
    <col min="5393" max="5393" width="14.5703125" customWidth="1"/>
    <col min="5394" max="5394" width="10.5703125" customWidth="1"/>
    <col min="5395" max="5395" width="13.42578125" customWidth="1"/>
    <col min="5396" max="5396" width="14.140625" customWidth="1"/>
    <col min="5633" max="5633" width="5.28515625" customWidth="1"/>
    <col min="5634" max="5634" width="15.85546875" customWidth="1"/>
    <col min="5635" max="5635" width="9.85546875" customWidth="1"/>
    <col min="5636" max="5636" width="13.5703125" customWidth="1"/>
    <col min="5637" max="5637" width="5.7109375" customWidth="1"/>
    <col min="5638" max="5638" width="5.5703125" customWidth="1"/>
    <col min="5639" max="5639" width="11" customWidth="1"/>
    <col min="5640" max="5640" width="19.85546875" customWidth="1"/>
    <col min="5641" max="5641" width="14.42578125" customWidth="1"/>
    <col min="5642" max="5642" width="11.42578125" customWidth="1"/>
    <col min="5643" max="5643" width="12.7109375" customWidth="1"/>
    <col min="5644" max="5644" width="11.28515625" customWidth="1"/>
    <col min="5645" max="5645" width="10.7109375" customWidth="1"/>
    <col min="5646" max="5646" width="10.28515625" customWidth="1"/>
    <col min="5647" max="5647" width="14.7109375" customWidth="1"/>
    <col min="5648" max="5648" width="18.42578125" customWidth="1"/>
    <col min="5649" max="5649" width="14.5703125" customWidth="1"/>
    <col min="5650" max="5650" width="10.5703125" customWidth="1"/>
    <col min="5651" max="5651" width="13.42578125" customWidth="1"/>
    <col min="5652" max="5652" width="14.140625" customWidth="1"/>
    <col min="5889" max="5889" width="5.28515625" customWidth="1"/>
    <col min="5890" max="5890" width="15.85546875" customWidth="1"/>
    <col min="5891" max="5891" width="9.85546875" customWidth="1"/>
    <col min="5892" max="5892" width="13.5703125" customWidth="1"/>
    <col min="5893" max="5893" width="5.7109375" customWidth="1"/>
    <col min="5894" max="5894" width="5.5703125" customWidth="1"/>
    <col min="5895" max="5895" width="11" customWidth="1"/>
    <col min="5896" max="5896" width="19.85546875" customWidth="1"/>
    <col min="5897" max="5897" width="14.42578125" customWidth="1"/>
    <col min="5898" max="5898" width="11.42578125" customWidth="1"/>
    <col min="5899" max="5899" width="12.7109375" customWidth="1"/>
    <col min="5900" max="5900" width="11.28515625" customWidth="1"/>
    <col min="5901" max="5901" width="10.7109375" customWidth="1"/>
    <col min="5902" max="5902" width="10.28515625" customWidth="1"/>
    <col min="5903" max="5903" width="14.7109375" customWidth="1"/>
    <col min="5904" max="5904" width="18.42578125" customWidth="1"/>
    <col min="5905" max="5905" width="14.5703125" customWidth="1"/>
    <col min="5906" max="5906" width="10.5703125" customWidth="1"/>
    <col min="5907" max="5907" width="13.42578125" customWidth="1"/>
    <col min="5908" max="5908" width="14.140625" customWidth="1"/>
    <col min="6145" max="6145" width="5.28515625" customWidth="1"/>
    <col min="6146" max="6146" width="15.85546875" customWidth="1"/>
    <col min="6147" max="6147" width="9.85546875" customWidth="1"/>
    <col min="6148" max="6148" width="13.5703125" customWidth="1"/>
    <col min="6149" max="6149" width="5.7109375" customWidth="1"/>
    <col min="6150" max="6150" width="5.5703125" customWidth="1"/>
    <col min="6151" max="6151" width="11" customWidth="1"/>
    <col min="6152" max="6152" width="19.85546875" customWidth="1"/>
    <col min="6153" max="6153" width="14.42578125" customWidth="1"/>
    <col min="6154" max="6154" width="11.42578125" customWidth="1"/>
    <col min="6155" max="6155" width="12.7109375" customWidth="1"/>
    <col min="6156" max="6156" width="11.28515625" customWidth="1"/>
    <col min="6157" max="6157" width="10.7109375" customWidth="1"/>
    <col min="6158" max="6158" width="10.28515625" customWidth="1"/>
    <col min="6159" max="6159" width="14.7109375" customWidth="1"/>
    <col min="6160" max="6160" width="18.42578125" customWidth="1"/>
    <col min="6161" max="6161" width="14.5703125" customWidth="1"/>
    <col min="6162" max="6162" width="10.5703125" customWidth="1"/>
    <col min="6163" max="6163" width="13.42578125" customWidth="1"/>
    <col min="6164" max="6164" width="14.140625" customWidth="1"/>
    <col min="6401" max="6401" width="5.28515625" customWidth="1"/>
    <col min="6402" max="6402" width="15.85546875" customWidth="1"/>
    <col min="6403" max="6403" width="9.85546875" customWidth="1"/>
    <col min="6404" max="6404" width="13.5703125" customWidth="1"/>
    <col min="6405" max="6405" width="5.7109375" customWidth="1"/>
    <col min="6406" max="6406" width="5.5703125" customWidth="1"/>
    <col min="6407" max="6407" width="11" customWidth="1"/>
    <col min="6408" max="6408" width="19.85546875" customWidth="1"/>
    <col min="6409" max="6409" width="14.42578125" customWidth="1"/>
    <col min="6410" max="6410" width="11.42578125" customWidth="1"/>
    <col min="6411" max="6411" width="12.7109375" customWidth="1"/>
    <col min="6412" max="6412" width="11.28515625" customWidth="1"/>
    <col min="6413" max="6413" width="10.7109375" customWidth="1"/>
    <col min="6414" max="6414" width="10.28515625" customWidth="1"/>
    <col min="6415" max="6415" width="14.7109375" customWidth="1"/>
    <col min="6416" max="6416" width="18.42578125" customWidth="1"/>
    <col min="6417" max="6417" width="14.5703125" customWidth="1"/>
    <col min="6418" max="6418" width="10.5703125" customWidth="1"/>
    <col min="6419" max="6419" width="13.42578125" customWidth="1"/>
    <col min="6420" max="6420" width="14.140625" customWidth="1"/>
    <col min="6657" max="6657" width="5.28515625" customWidth="1"/>
    <col min="6658" max="6658" width="15.85546875" customWidth="1"/>
    <col min="6659" max="6659" width="9.85546875" customWidth="1"/>
    <col min="6660" max="6660" width="13.5703125" customWidth="1"/>
    <col min="6661" max="6661" width="5.7109375" customWidth="1"/>
    <col min="6662" max="6662" width="5.5703125" customWidth="1"/>
    <col min="6663" max="6663" width="11" customWidth="1"/>
    <col min="6664" max="6664" width="19.85546875" customWidth="1"/>
    <col min="6665" max="6665" width="14.42578125" customWidth="1"/>
    <col min="6666" max="6666" width="11.42578125" customWidth="1"/>
    <col min="6667" max="6667" width="12.7109375" customWidth="1"/>
    <col min="6668" max="6668" width="11.28515625" customWidth="1"/>
    <col min="6669" max="6669" width="10.7109375" customWidth="1"/>
    <col min="6670" max="6670" width="10.28515625" customWidth="1"/>
    <col min="6671" max="6671" width="14.7109375" customWidth="1"/>
    <col min="6672" max="6672" width="18.42578125" customWidth="1"/>
    <col min="6673" max="6673" width="14.5703125" customWidth="1"/>
    <col min="6674" max="6674" width="10.5703125" customWidth="1"/>
    <col min="6675" max="6675" width="13.42578125" customWidth="1"/>
    <col min="6676" max="6676" width="14.140625" customWidth="1"/>
    <col min="6913" max="6913" width="5.28515625" customWidth="1"/>
    <col min="6914" max="6914" width="15.85546875" customWidth="1"/>
    <col min="6915" max="6915" width="9.85546875" customWidth="1"/>
    <col min="6916" max="6916" width="13.5703125" customWidth="1"/>
    <col min="6917" max="6917" width="5.7109375" customWidth="1"/>
    <col min="6918" max="6918" width="5.5703125" customWidth="1"/>
    <col min="6919" max="6919" width="11" customWidth="1"/>
    <col min="6920" max="6920" width="19.85546875" customWidth="1"/>
    <col min="6921" max="6921" width="14.42578125" customWidth="1"/>
    <col min="6922" max="6922" width="11.42578125" customWidth="1"/>
    <col min="6923" max="6923" width="12.7109375" customWidth="1"/>
    <col min="6924" max="6924" width="11.28515625" customWidth="1"/>
    <col min="6925" max="6925" width="10.7109375" customWidth="1"/>
    <col min="6926" max="6926" width="10.28515625" customWidth="1"/>
    <col min="6927" max="6927" width="14.7109375" customWidth="1"/>
    <col min="6928" max="6928" width="18.42578125" customWidth="1"/>
    <col min="6929" max="6929" width="14.5703125" customWidth="1"/>
    <col min="6930" max="6930" width="10.5703125" customWidth="1"/>
    <col min="6931" max="6931" width="13.42578125" customWidth="1"/>
    <col min="6932" max="6932" width="14.140625" customWidth="1"/>
    <col min="7169" max="7169" width="5.28515625" customWidth="1"/>
    <col min="7170" max="7170" width="15.85546875" customWidth="1"/>
    <col min="7171" max="7171" width="9.85546875" customWidth="1"/>
    <col min="7172" max="7172" width="13.5703125" customWidth="1"/>
    <col min="7173" max="7173" width="5.7109375" customWidth="1"/>
    <col min="7174" max="7174" width="5.5703125" customWidth="1"/>
    <col min="7175" max="7175" width="11" customWidth="1"/>
    <col min="7176" max="7176" width="19.85546875" customWidth="1"/>
    <col min="7177" max="7177" width="14.42578125" customWidth="1"/>
    <col min="7178" max="7178" width="11.42578125" customWidth="1"/>
    <col min="7179" max="7179" width="12.7109375" customWidth="1"/>
    <col min="7180" max="7180" width="11.28515625" customWidth="1"/>
    <col min="7181" max="7181" width="10.7109375" customWidth="1"/>
    <col min="7182" max="7182" width="10.28515625" customWidth="1"/>
    <col min="7183" max="7183" width="14.7109375" customWidth="1"/>
    <col min="7184" max="7184" width="18.42578125" customWidth="1"/>
    <col min="7185" max="7185" width="14.5703125" customWidth="1"/>
    <col min="7186" max="7186" width="10.5703125" customWidth="1"/>
    <col min="7187" max="7187" width="13.42578125" customWidth="1"/>
    <col min="7188" max="7188" width="14.140625" customWidth="1"/>
    <col min="7425" max="7425" width="5.28515625" customWidth="1"/>
    <col min="7426" max="7426" width="15.85546875" customWidth="1"/>
    <col min="7427" max="7427" width="9.85546875" customWidth="1"/>
    <col min="7428" max="7428" width="13.5703125" customWidth="1"/>
    <col min="7429" max="7429" width="5.7109375" customWidth="1"/>
    <col min="7430" max="7430" width="5.5703125" customWidth="1"/>
    <col min="7431" max="7431" width="11" customWidth="1"/>
    <col min="7432" max="7432" width="19.85546875" customWidth="1"/>
    <col min="7433" max="7433" width="14.42578125" customWidth="1"/>
    <col min="7434" max="7434" width="11.42578125" customWidth="1"/>
    <col min="7435" max="7435" width="12.7109375" customWidth="1"/>
    <col min="7436" max="7436" width="11.28515625" customWidth="1"/>
    <col min="7437" max="7437" width="10.7109375" customWidth="1"/>
    <col min="7438" max="7438" width="10.28515625" customWidth="1"/>
    <col min="7439" max="7439" width="14.7109375" customWidth="1"/>
    <col min="7440" max="7440" width="18.42578125" customWidth="1"/>
    <col min="7441" max="7441" width="14.5703125" customWidth="1"/>
    <col min="7442" max="7442" width="10.5703125" customWidth="1"/>
    <col min="7443" max="7443" width="13.42578125" customWidth="1"/>
    <col min="7444" max="7444" width="14.140625" customWidth="1"/>
    <col min="7681" max="7681" width="5.28515625" customWidth="1"/>
    <col min="7682" max="7682" width="15.85546875" customWidth="1"/>
    <col min="7683" max="7683" width="9.85546875" customWidth="1"/>
    <col min="7684" max="7684" width="13.5703125" customWidth="1"/>
    <col min="7685" max="7685" width="5.7109375" customWidth="1"/>
    <col min="7686" max="7686" width="5.5703125" customWidth="1"/>
    <col min="7687" max="7687" width="11" customWidth="1"/>
    <col min="7688" max="7688" width="19.85546875" customWidth="1"/>
    <col min="7689" max="7689" width="14.42578125" customWidth="1"/>
    <col min="7690" max="7690" width="11.42578125" customWidth="1"/>
    <col min="7691" max="7691" width="12.7109375" customWidth="1"/>
    <col min="7692" max="7692" width="11.28515625" customWidth="1"/>
    <col min="7693" max="7693" width="10.7109375" customWidth="1"/>
    <col min="7694" max="7694" width="10.28515625" customWidth="1"/>
    <col min="7695" max="7695" width="14.7109375" customWidth="1"/>
    <col min="7696" max="7696" width="18.42578125" customWidth="1"/>
    <col min="7697" max="7697" width="14.5703125" customWidth="1"/>
    <col min="7698" max="7698" width="10.5703125" customWidth="1"/>
    <col min="7699" max="7699" width="13.42578125" customWidth="1"/>
    <col min="7700" max="7700" width="14.140625" customWidth="1"/>
    <col min="7937" max="7937" width="5.28515625" customWidth="1"/>
    <col min="7938" max="7938" width="15.85546875" customWidth="1"/>
    <col min="7939" max="7939" width="9.85546875" customWidth="1"/>
    <col min="7940" max="7940" width="13.5703125" customWidth="1"/>
    <col min="7941" max="7941" width="5.7109375" customWidth="1"/>
    <col min="7942" max="7942" width="5.5703125" customWidth="1"/>
    <col min="7943" max="7943" width="11" customWidth="1"/>
    <col min="7944" max="7944" width="19.85546875" customWidth="1"/>
    <col min="7945" max="7945" width="14.42578125" customWidth="1"/>
    <col min="7946" max="7946" width="11.42578125" customWidth="1"/>
    <col min="7947" max="7947" width="12.7109375" customWidth="1"/>
    <col min="7948" max="7948" width="11.28515625" customWidth="1"/>
    <col min="7949" max="7949" width="10.7109375" customWidth="1"/>
    <col min="7950" max="7950" width="10.28515625" customWidth="1"/>
    <col min="7951" max="7951" width="14.7109375" customWidth="1"/>
    <col min="7952" max="7952" width="18.42578125" customWidth="1"/>
    <col min="7953" max="7953" width="14.5703125" customWidth="1"/>
    <col min="7954" max="7954" width="10.5703125" customWidth="1"/>
    <col min="7955" max="7955" width="13.42578125" customWidth="1"/>
    <col min="7956" max="7956" width="14.140625" customWidth="1"/>
    <col min="8193" max="8193" width="5.28515625" customWidth="1"/>
    <col min="8194" max="8194" width="15.85546875" customWidth="1"/>
    <col min="8195" max="8195" width="9.85546875" customWidth="1"/>
    <col min="8196" max="8196" width="13.5703125" customWidth="1"/>
    <col min="8197" max="8197" width="5.7109375" customWidth="1"/>
    <col min="8198" max="8198" width="5.5703125" customWidth="1"/>
    <col min="8199" max="8199" width="11" customWidth="1"/>
    <col min="8200" max="8200" width="19.85546875" customWidth="1"/>
    <col min="8201" max="8201" width="14.42578125" customWidth="1"/>
    <col min="8202" max="8202" width="11.42578125" customWidth="1"/>
    <col min="8203" max="8203" width="12.7109375" customWidth="1"/>
    <col min="8204" max="8204" width="11.28515625" customWidth="1"/>
    <col min="8205" max="8205" width="10.7109375" customWidth="1"/>
    <col min="8206" max="8206" width="10.28515625" customWidth="1"/>
    <col min="8207" max="8207" width="14.7109375" customWidth="1"/>
    <col min="8208" max="8208" width="18.42578125" customWidth="1"/>
    <col min="8209" max="8209" width="14.5703125" customWidth="1"/>
    <col min="8210" max="8210" width="10.5703125" customWidth="1"/>
    <col min="8211" max="8211" width="13.42578125" customWidth="1"/>
    <col min="8212" max="8212" width="14.140625" customWidth="1"/>
    <col min="8449" max="8449" width="5.28515625" customWidth="1"/>
    <col min="8450" max="8450" width="15.85546875" customWidth="1"/>
    <col min="8451" max="8451" width="9.85546875" customWidth="1"/>
    <col min="8452" max="8452" width="13.5703125" customWidth="1"/>
    <col min="8453" max="8453" width="5.7109375" customWidth="1"/>
    <col min="8454" max="8454" width="5.5703125" customWidth="1"/>
    <col min="8455" max="8455" width="11" customWidth="1"/>
    <col min="8456" max="8456" width="19.85546875" customWidth="1"/>
    <col min="8457" max="8457" width="14.42578125" customWidth="1"/>
    <col min="8458" max="8458" width="11.42578125" customWidth="1"/>
    <col min="8459" max="8459" width="12.7109375" customWidth="1"/>
    <col min="8460" max="8460" width="11.28515625" customWidth="1"/>
    <col min="8461" max="8461" width="10.7109375" customWidth="1"/>
    <col min="8462" max="8462" width="10.28515625" customWidth="1"/>
    <col min="8463" max="8463" width="14.7109375" customWidth="1"/>
    <col min="8464" max="8464" width="18.42578125" customWidth="1"/>
    <col min="8465" max="8465" width="14.5703125" customWidth="1"/>
    <col min="8466" max="8466" width="10.5703125" customWidth="1"/>
    <col min="8467" max="8467" width="13.42578125" customWidth="1"/>
    <col min="8468" max="8468" width="14.140625" customWidth="1"/>
    <col min="8705" max="8705" width="5.28515625" customWidth="1"/>
    <col min="8706" max="8706" width="15.85546875" customWidth="1"/>
    <col min="8707" max="8707" width="9.85546875" customWidth="1"/>
    <col min="8708" max="8708" width="13.5703125" customWidth="1"/>
    <col min="8709" max="8709" width="5.7109375" customWidth="1"/>
    <col min="8710" max="8710" width="5.5703125" customWidth="1"/>
    <col min="8711" max="8711" width="11" customWidth="1"/>
    <col min="8712" max="8712" width="19.85546875" customWidth="1"/>
    <col min="8713" max="8713" width="14.42578125" customWidth="1"/>
    <col min="8714" max="8714" width="11.42578125" customWidth="1"/>
    <col min="8715" max="8715" width="12.7109375" customWidth="1"/>
    <col min="8716" max="8716" width="11.28515625" customWidth="1"/>
    <col min="8717" max="8717" width="10.7109375" customWidth="1"/>
    <col min="8718" max="8718" width="10.28515625" customWidth="1"/>
    <col min="8719" max="8719" width="14.7109375" customWidth="1"/>
    <col min="8720" max="8720" width="18.42578125" customWidth="1"/>
    <col min="8721" max="8721" width="14.5703125" customWidth="1"/>
    <col min="8722" max="8722" width="10.5703125" customWidth="1"/>
    <col min="8723" max="8723" width="13.42578125" customWidth="1"/>
    <col min="8724" max="8724" width="14.140625" customWidth="1"/>
    <col min="8961" max="8961" width="5.28515625" customWidth="1"/>
    <col min="8962" max="8962" width="15.85546875" customWidth="1"/>
    <col min="8963" max="8963" width="9.85546875" customWidth="1"/>
    <col min="8964" max="8964" width="13.5703125" customWidth="1"/>
    <col min="8965" max="8965" width="5.7109375" customWidth="1"/>
    <col min="8966" max="8966" width="5.5703125" customWidth="1"/>
    <col min="8967" max="8967" width="11" customWidth="1"/>
    <col min="8968" max="8968" width="19.85546875" customWidth="1"/>
    <col min="8969" max="8969" width="14.42578125" customWidth="1"/>
    <col min="8970" max="8970" width="11.42578125" customWidth="1"/>
    <col min="8971" max="8971" width="12.7109375" customWidth="1"/>
    <col min="8972" max="8972" width="11.28515625" customWidth="1"/>
    <col min="8973" max="8973" width="10.7109375" customWidth="1"/>
    <col min="8974" max="8974" width="10.28515625" customWidth="1"/>
    <col min="8975" max="8975" width="14.7109375" customWidth="1"/>
    <col min="8976" max="8976" width="18.42578125" customWidth="1"/>
    <col min="8977" max="8977" width="14.5703125" customWidth="1"/>
    <col min="8978" max="8978" width="10.5703125" customWidth="1"/>
    <col min="8979" max="8979" width="13.42578125" customWidth="1"/>
    <col min="8980" max="8980" width="14.140625" customWidth="1"/>
    <col min="9217" max="9217" width="5.28515625" customWidth="1"/>
    <col min="9218" max="9218" width="15.85546875" customWidth="1"/>
    <col min="9219" max="9219" width="9.85546875" customWidth="1"/>
    <col min="9220" max="9220" width="13.5703125" customWidth="1"/>
    <col min="9221" max="9221" width="5.7109375" customWidth="1"/>
    <col min="9222" max="9222" width="5.5703125" customWidth="1"/>
    <col min="9223" max="9223" width="11" customWidth="1"/>
    <col min="9224" max="9224" width="19.85546875" customWidth="1"/>
    <col min="9225" max="9225" width="14.42578125" customWidth="1"/>
    <col min="9226" max="9226" width="11.42578125" customWidth="1"/>
    <col min="9227" max="9227" width="12.7109375" customWidth="1"/>
    <col min="9228" max="9228" width="11.28515625" customWidth="1"/>
    <col min="9229" max="9229" width="10.7109375" customWidth="1"/>
    <col min="9230" max="9230" width="10.28515625" customWidth="1"/>
    <col min="9231" max="9231" width="14.7109375" customWidth="1"/>
    <col min="9232" max="9232" width="18.42578125" customWidth="1"/>
    <col min="9233" max="9233" width="14.5703125" customWidth="1"/>
    <col min="9234" max="9234" width="10.5703125" customWidth="1"/>
    <col min="9235" max="9235" width="13.42578125" customWidth="1"/>
    <col min="9236" max="9236" width="14.140625" customWidth="1"/>
    <col min="9473" max="9473" width="5.28515625" customWidth="1"/>
    <col min="9474" max="9474" width="15.85546875" customWidth="1"/>
    <col min="9475" max="9475" width="9.85546875" customWidth="1"/>
    <col min="9476" max="9476" width="13.5703125" customWidth="1"/>
    <col min="9477" max="9477" width="5.7109375" customWidth="1"/>
    <col min="9478" max="9478" width="5.5703125" customWidth="1"/>
    <col min="9479" max="9479" width="11" customWidth="1"/>
    <col min="9480" max="9480" width="19.85546875" customWidth="1"/>
    <col min="9481" max="9481" width="14.42578125" customWidth="1"/>
    <col min="9482" max="9482" width="11.42578125" customWidth="1"/>
    <col min="9483" max="9483" width="12.7109375" customWidth="1"/>
    <col min="9484" max="9484" width="11.28515625" customWidth="1"/>
    <col min="9485" max="9485" width="10.7109375" customWidth="1"/>
    <col min="9486" max="9486" width="10.28515625" customWidth="1"/>
    <col min="9487" max="9487" width="14.7109375" customWidth="1"/>
    <col min="9488" max="9488" width="18.42578125" customWidth="1"/>
    <col min="9489" max="9489" width="14.5703125" customWidth="1"/>
    <col min="9490" max="9490" width="10.5703125" customWidth="1"/>
    <col min="9491" max="9491" width="13.42578125" customWidth="1"/>
    <col min="9492" max="9492" width="14.140625" customWidth="1"/>
    <col min="9729" max="9729" width="5.28515625" customWidth="1"/>
    <col min="9730" max="9730" width="15.85546875" customWidth="1"/>
    <col min="9731" max="9731" width="9.85546875" customWidth="1"/>
    <col min="9732" max="9732" width="13.5703125" customWidth="1"/>
    <col min="9733" max="9733" width="5.7109375" customWidth="1"/>
    <col min="9734" max="9734" width="5.5703125" customWidth="1"/>
    <col min="9735" max="9735" width="11" customWidth="1"/>
    <col min="9736" max="9736" width="19.85546875" customWidth="1"/>
    <col min="9737" max="9737" width="14.42578125" customWidth="1"/>
    <col min="9738" max="9738" width="11.42578125" customWidth="1"/>
    <col min="9739" max="9739" width="12.7109375" customWidth="1"/>
    <col min="9740" max="9740" width="11.28515625" customWidth="1"/>
    <col min="9741" max="9741" width="10.7109375" customWidth="1"/>
    <col min="9742" max="9742" width="10.28515625" customWidth="1"/>
    <col min="9743" max="9743" width="14.7109375" customWidth="1"/>
    <col min="9744" max="9744" width="18.42578125" customWidth="1"/>
    <col min="9745" max="9745" width="14.5703125" customWidth="1"/>
    <col min="9746" max="9746" width="10.5703125" customWidth="1"/>
    <col min="9747" max="9747" width="13.42578125" customWidth="1"/>
    <col min="9748" max="9748" width="14.140625" customWidth="1"/>
    <col min="9985" max="9985" width="5.28515625" customWidth="1"/>
    <col min="9986" max="9986" width="15.85546875" customWidth="1"/>
    <col min="9987" max="9987" width="9.85546875" customWidth="1"/>
    <col min="9988" max="9988" width="13.5703125" customWidth="1"/>
    <col min="9989" max="9989" width="5.7109375" customWidth="1"/>
    <col min="9990" max="9990" width="5.5703125" customWidth="1"/>
    <col min="9991" max="9991" width="11" customWidth="1"/>
    <col min="9992" max="9992" width="19.85546875" customWidth="1"/>
    <col min="9993" max="9993" width="14.42578125" customWidth="1"/>
    <col min="9994" max="9994" width="11.42578125" customWidth="1"/>
    <col min="9995" max="9995" width="12.7109375" customWidth="1"/>
    <col min="9996" max="9996" width="11.28515625" customWidth="1"/>
    <col min="9997" max="9997" width="10.7109375" customWidth="1"/>
    <col min="9998" max="9998" width="10.28515625" customWidth="1"/>
    <col min="9999" max="9999" width="14.7109375" customWidth="1"/>
    <col min="10000" max="10000" width="18.42578125" customWidth="1"/>
    <col min="10001" max="10001" width="14.5703125" customWidth="1"/>
    <col min="10002" max="10002" width="10.5703125" customWidth="1"/>
    <col min="10003" max="10003" width="13.42578125" customWidth="1"/>
    <col min="10004" max="10004" width="14.140625" customWidth="1"/>
    <col min="10241" max="10241" width="5.28515625" customWidth="1"/>
    <col min="10242" max="10242" width="15.85546875" customWidth="1"/>
    <col min="10243" max="10243" width="9.85546875" customWidth="1"/>
    <col min="10244" max="10244" width="13.5703125" customWidth="1"/>
    <col min="10245" max="10245" width="5.7109375" customWidth="1"/>
    <col min="10246" max="10246" width="5.5703125" customWidth="1"/>
    <col min="10247" max="10247" width="11" customWidth="1"/>
    <col min="10248" max="10248" width="19.85546875" customWidth="1"/>
    <col min="10249" max="10249" width="14.42578125" customWidth="1"/>
    <col min="10250" max="10250" width="11.42578125" customWidth="1"/>
    <col min="10251" max="10251" width="12.7109375" customWidth="1"/>
    <col min="10252" max="10252" width="11.28515625" customWidth="1"/>
    <col min="10253" max="10253" width="10.7109375" customWidth="1"/>
    <col min="10254" max="10254" width="10.28515625" customWidth="1"/>
    <col min="10255" max="10255" width="14.7109375" customWidth="1"/>
    <col min="10256" max="10256" width="18.42578125" customWidth="1"/>
    <col min="10257" max="10257" width="14.5703125" customWidth="1"/>
    <col min="10258" max="10258" width="10.5703125" customWidth="1"/>
    <col min="10259" max="10259" width="13.42578125" customWidth="1"/>
    <col min="10260" max="10260" width="14.140625" customWidth="1"/>
    <col min="10497" max="10497" width="5.28515625" customWidth="1"/>
    <col min="10498" max="10498" width="15.85546875" customWidth="1"/>
    <col min="10499" max="10499" width="9.85546875" customWidth="1"/>
    <col min="10500" max="10500" width="13.5703125" customWidth="1"/>
    <col min="10501" max="10501" width="5.7109375" customWidth="1"/>
    <col min="10502" max="10502" width="5.5703125" customWidth="1"/>
    <col min="10503" max="10503" width="11" customWidth="1"/>
    <col min="10504" max="10504" width="19.85546875" customWidth="1"/>
    <col min="10505" max="10505" width="14.42578125" customWidth="1"/>
    <col min="10506" max="10506" width="11.42578125" customWidth="1"/>
    <col min="10507" max="10507" width="12.7109375" customWidth="1"/>
    <col min="10508" max="10508" width="11.28515625" customWidth="1"/>
    <col min="10509" max="10509" width="10.7109375" customWidth="1"/>
    <col min="10510" max="10510" width="10.28515625" customWidth="1"/>
    <col min="10511" max="10511" width="14.7109375" customWidth="1"/>
    <col min="10512" max="10512" width="18.42578125" customWidth="1"/>
    <col min="10513" max="10513" width="14.5703125" customWidth="1"/>
    <col min="10514" max="10514" width="10.5703125" customWidth="1"/>
    <col min="10515" max="10515" width="13.42578125" customWidth="1"/>
    <col min="10516" max="10516" width="14.140625" customWidth="1"/>
    <col min="10753" max="10753" width="5.28515625" customWidth="1"/>
    <col min="10754" max="10754" width="15.85546875" customWidth="1"/>
    <col min="10755" max="10755" width="9.85546875" customWidth="1"/>
    <col min="10756" max="10756" width="13.5703125" customWidth="1"/>
    <col min="10757" max="10757" width="5.7109375" customWidth="1"/>
    <col min="10758" max="10758" width="5.5703125" customWidth="1"/>
    <col min="10759" max="10759" width="11" customWidth="1"/>
    <col min="10760" max="10760" width="19.85546875" customWidth="1"/>
    <col min="10761" max="10761" width="14.42578125" customWidth="1"/>
    <col min="10762" max="10762" width="11.42578125" customWidth="1"/>
    <col min="10763" max="10763" width="12.7109375" customWidth="1"/>
    <col min="10764" max="10764" width="11.28515625" customWidth="1"/>
    <col min="10765" max="10765" width="10.7109375" customWidth="1"/>
    <col min="10766" max="10766" width="10.28515625" customWidth="1"/>
    <col min="10767" max="10767" width="14.7109375" customWidth="1"/>
    <col min="10768" max="10768" width="18.42578125" customWidth="1"/>
    <col min="10769" max="10769" width="14.5703125" customWidth="1"/>
    <col min="10770" max="10770" width="10.5703125" customWidth="1"/>
    <col min="10771" max="10771" width="13.42578125" customWidth="1"/>
    <col min="10772" max="10772" width="14.140625" customWidth="1"/>
    <col min="11009" max="11009" width="5.28515625" customWidth="1"/>
    <col min="11010" max="11010" width="15.85546875" customWidth="1"/>
    <col min="11011" max="11011" width="9.85546875" customWidth="1"/>
    <col min="11012" max="11012" width="13.5703125" customWidth="1"/>
    <col min="11013" max="11013" width="5.7109375" customWidth="1"/>
    <col min="11014" max="11014" width="5.5703125" customWidth="1"/>
    <col min="11015" max="11015" width="11" customWidth="1"/>
    <col min="11016" max="11016" width="19.85546875" customWidth="1"/>
    <col min="11017" max="11017" width="14.42578125" customWidth="1"/>
    <col min="11018" max="11018" width="11.42578125" customWidth="1"/>
    <col min="11019" max="11019" width="12.7109375" customWidth="1"/>
    <col min="11020" max="11020" width="11.28515625" customWidth="1"/>
    <col min="11021" max="11021" width="10.7109375" customWidth="1"/>
    <col min="11022" max="11022" width="10.28515625" customWidth="1"/>
    <col min="11023" max="11023" width="14.7109375" customWidth="1"/>
    <col min="11024" max="11024" width="18.42578125" customWidth="1"/>
    <col min="11025" max="11025" width="14.5703125" customWidth="1"/>
    <col min="11026" max="11026" width="10.5703125" customWidth="1"/>
    <col min="11027" max="11027" width="13.42578125" customWidth="1"/>
    <col min="11028" max="11028" width="14.140625" customWidth="1"/>
    <col min="11265" max="11265" width="5.28515625" customWidth="1"/>
    <col min="11266" max="11266" width="15.85546875" customWidth="1"/>
    <col min="11267" max="11267" width="9.85546875" customWidth="1"/>
    <col min="11268" max="11268" width="13.5703125" customWidth="1"/>
    <col min="11269" max="11269" width="5.7109375" customWidth="1"/>
    <col min="11270" max="11270" width="5.5703125" customWidth="1"/>
    <col min="11271" max="11271" width="11" customWidth="1"/>
    <col min="11272" max="11272" width="19.85546875" customWidth="1"/>
    <col min="11273" max="11273" width="14.42578125" customWidth="1"/>
    <col min="11274" max="11274" width="11.42578125" customWidth="1"/>
    <col min="11275" max="11275" width="12.7109375" customWidth="1"/>
    <col min="11276" max="11276" width="11.28515625" customWidth="1"/>
    <col min="11277" max="11277" width="10.7109375" customWidth="1"/>
    <col min="11278" max="11278" width="10.28515625" customWidth="1"/>
    <col min="11279" max="11279" width="14.7109375" customWidth="1"/>
    <col min="11280" max="11280" width="18.42578125" customWidth="1"/>
    <col min="11281" max="11281" width="14.5703125" customWidth="1"/>
    <col min="11282" max="11282" width="10.5703125" customWidth="1"/>
    <col min="11283" max="11283" width="13.42578125" customWidth="1"/>
    <col min="11284" max="11284" width="14.140625" customWidth="1"/>
    <col min="11521" max="11521" width="5.28515625" customWidth="1"/>
    <col min="11522" max="11522" width="15.85546875" customWidth="1"/>
    <col min="11523" max="11523" width="9.85546875" customWidth="1"/>
    <col min="11524" max="11524" width="13.5703125" customWidth="1"/>
    <col min="11525" max="11525" width="5.7109375" customWidth="1"/>
    <col min="11526" max="11526" width="5.5703125" customWidth="1"/>
    <col min="11527" max="11527" width="11" customWidth="1"/>
    <col min="11528" max="11528" width="19.85546875" customWidth="1"/>
    <col min="11529" max="11529" width="14.42578125" customWidth="1"/>
    <col min="11530" max="11530" width="11.42578125" customWidth="1"/>
    <col min="11531" max="11531" width="12.7109375" customWidth="1"/>
    <col min="11532" max="11532" width="11.28515625" customWidth="1"/>
    <col min="11533" max="11533" width="10.7109375" customWidth="1"/>
    <col min="11534" max="11534" width="10.28515625" customWidth="1"/>
    <col min="11535" max="11535" width="14.7109375" customWidth="1"/>
    <col min="11536" max="11536" width="18.42578125" customWidth="1"/>
    <col min="11537" max="11537" width="14.5703125" customWidth="1"/>
    <col min="11538" max="11538" width="10.5703125" customWidth="1"/>
    <col min="11539" max="11539" width="13.42578125" customWidth="1"/>
    <col min="11540" max="11540" width="14.140625" customWidth="1"/>
    <col min="11777" max="11777" width="5.28515625" customWidth="1"/>
    <col min="11778" max="11778" width="15.85546875" customWidth="1"/>
    <col min="11779" max="11779" width="9.85546875" customWidth="1"/>
    <col min="11780" max="11780" width="13.5703125" customWidth="1"/>
    <col min="11781" max="11781" width="5.7109375" customWidth="1"/>
    <col min="11782" max="11782" width="5.5703125" customWidth="1"/>
    <col min="11783" max="11783" width="11" customWidth="1"/>
    <col min="11784" max="11784" width="19.85546875" customWidth="1"/>
    <col min="11785" max="11785" width="14.42578125" customWidth="1"/>
    <col min="11786" max="11786" width="11.42578125" customWidth="1"/>
    <col min="11787" max="11787" width="12.7109375" customWidth="1"/>
    <col min="11788" max="11788" width="11.28515625" customWidth="1"/>
    <col min="11789" max="11789" width="10.7109375" customWidth="1"/>
    <col min="11790" max="11790" width="10.28515625" customWidth="1"/>
    <col min="11791" max="11791" width="14.7109375" customWidth="1"/>
    <col min="11792" max="11792" width="18.42578125" customWidth="1"/>
    <col min="11793" max="11793" width="14.5703125" customWidth="1"/>
    <col min="11794" max="11794" width="10.5703125" customWidth="1"/>
    <col min="11795" max="11795" width="13.42578125" customWidth="1"/>
    <col min="11796" max="11796" width="14.140625" customWidth="1"/>
    <col min="12033" max="12033" width="5.28515625" customWidth="1"/>
    <col min="12034" max="12034" width="15.85546875" customWidth="1"/>
    <col min="12035" max="12035" width="9.85546875" customWidth="1"/>
    <col min="12036" max="12036" width="13.5703125" customWidth="1"/>
    <col min="12037" max="12037" width="5.7109375" customWidth="1"/>
    <col min="12038" max="12038" width="5.5703125" customWidth="1"/>
    <col min="12039" max="12039" width="11" customWidth="1"/>
    <col min="12040" max="12040" width="19.85546875" customWidth="1"/>
    <col min="12041" max="12041" width="14.42578125" customWidth="1"/>
    <col min="12042" max="12042" width="11.42578125" customWidth="1"/>
    <col min="12043" max="12043" width="12.7109375" customWidth="1"/>
    <col min="12044" max="12044" width="11.28515625" customWidth="1"/>
    <col min="12045" max="12045" width="10.7109375" customWidth="1"/>
    <col min="12046" max="12046" width="10.28515625" customWidth="1"/>
    <col min="12047" max="12047" width="14.7109375" customWidth="1"/>
    <col min="12048" max="12048" width="18.42578125" customWidth="1"/>
    <col min="12049" max="12049" width="14.5703125" customWidth="1"/>
    <col min="12050" max="12050" width="10.5703125" customWidth="1"/>
    <col min="12051" max="12051" width="13.42578125" customWidth="1"/>
    <col min="12052" max="12052" width="14.140625" customWidth="1"/>
    <col min="12289" max="12289" width="5.28515625" customWidth="1"/>
    <col min="12290" max="12290" width="15.85546875" customWidth="1"/>
    <col min="12291" max="12291" width="9.85546875" customWidth="1"/>
    <col min="12292" max="12292" width="13.5703125" customWidth="1"/>
    <col min="12293" max="12293" width="5.7109375" customWidth="1"/>
    <col min="12294" max="12294" width="5.5703125" customWidth="1"/>
    <col min="12295" max="12295" width="11" customWidth="1"/>
    <col min="12296" max="12296" width="19.85546875" customWidth="1"/>
    <col min="12297" max="12297" width="14.42578125" customWidth="1"/>
    <col min="12298" max="12298" width="11.42578125" customWidth="1"/>
    <col min="12299" max="12299" width="12.7109375" customWidth="1"/>
    <col min="12300" max="12300" width="11.28515625" customWidth="1"/>
    <col min="12301" max="12301" width="10.7109375" customWidth="1"/>
    <col min="12302" max="12302" width="10.28515625" customWidth="1"/>
    <col min="12303" max="12303" width="14.7109375" customWidth="1"/>
    <col min="12304" max="12304" width="18.42578125" customWidth="1"/>
    <col min="12305" max="12305" width="14.5703125" customWidth="1"/>
    <col min="12306" max="12306" width="10.5703125" customWidth="1"/>
    <col min="12307" max="12307" width="13.42578125" customWidth="1"/>
    <col min="12308" max="12308" width="14.140625" customWidth="1"/>
    <col min="12545" max="12545" width="5.28515625" customWidth="1"/>
    <col min="12546" max="12546" width="15.85546875" customWidth="1"/>
    <col min="12547" max="12547" width="9.85546875" customWidth="1"/>
    <col min="12548" max="12548" width="13.5703125" customWidth="1"/>
    <col min="12549" max="12549" width="5.7109375" customWidth="1"/>
    <col min="12550" max="12550" width="5.5703125" customWidth="1"/>
    <col min="12551" max="12551" width="11" customWidth="1"/>
    <col min="12552" max="12552" width="19.85546875" customWidth="1"/>
    <col min="12553" max="12553" width="14.42578125" customWidth="1"/>
    <col min="12554" max="12554" width="11.42578125" customWidth="1"/>
    <col min="12555" max="12555" width="12.7109375" customWidth="1"/>
    <col min="12556" max="12556" width="11.28515625" customWidth="1"/>
    <col min="12557" max="12557" width="10.7109375" customWidth="1"/>
    <col min="12558" max="12558" width="10.28515625" customWidth="1"/>
    <col min="12559" max="12559" width="14.7109375" customWidth="1"/>
    <col min="12560" max="12560" width="18.42578125" customWidth="1"/>
    <col min="12561" max="12561" width="14.5703125" customWidth="1"/>
    <col min="12562" max="12562" width="10.5703125" customWidth="1"/>
    <col min="12563" max="12563" width="13.42578125" customWidth="1"/>
    <col min="12564" max="12564" width="14.140625" customWidth="1"/>
    <col min="12801" max="12801" width="5.28515625" customWidth="1"/>
    <col min="12802" max="12802" width="15.85546875" customWidth="1"/>
    <col min="12803" max="12803" width="9.85546875" customWidth="1"/>
    <col min="12804" max="12804" width="13.5703125" customWidth="1"/>
    <col min="12805" max="12805" width="5.7109375" customWidth="1"/>
    <col min="12806" max="12806" width="5.5703125" customWidth="1"/>
    <col min="12807" max="12807" width="11" customWidth="1"/>
    <col min="12808" max="12808" width="19.85546875" customWidth="1"/>
    <col min="12809" max="12809" width="14.42578125" customWidth="1"/>
    <col min="12810" max="12810" width="11.42578125" customWidth="1"/>
    <col min="12811" max="12811" width="12.7109375" customWidth="1"/>
    <col min="12812" max="12812" width="11.28515625" customWidth="1"/>
    <col min="12813" max="12813" width="10.7109375" customWidth="1"/>
    <col min="12814" max="12814" width="10.28515625" customWidth="1"/>
    <col min="12815" max="12815" width="14.7109375" customWidth="1"/>
    <col min="12816" max="12816" width="18.42578125" customWidth="1"/>
    <col min="12817" max="12817" width="14.5703125" customWidth="1"/>
    <col min="12818" max="12818" width="10.5703125" customWidth="1"/>
    <col min="12819" max="12819" width="13.42578125" customWidth="1"/>
    <col min="12820" max="12820" width="14.140625" customWidth="1"/>
    <col min="13057" max="13057" width="5.28515625" customWidth="1"/>
    <col min="13058" max="13058" width="15.85546875" customWidth="1"/>
    <col min="13059" max="13059" width="9.85546875" customWidth="1"/>
    <col min="13060" max="13060" width="13.5703125" customWidth="1"/>
    <col min="13061" max="13061" width="5.7109375" customWidth="1"/>
    <col min="13062" max="13062" width="5.5703125" customWidth="1"/>
    <col min="13063" max="13063" width="11" customWidth="1"/>
    <col min="13064" max="13064" width="19.85546875" customWidth="1"/>
    <col min="13065" max="13065" width="14.42578125" customWidth="1"/>
    <col min="13066" max="13066" width="11.42578125" customWidth="1"/>
    <col min="13067" max="13067" width="12.7109375" customWidth="1"/>
    <col min="13068" max="13068" width="11.28515625" customWidth="1"/>
    <col min="13069" max="13069" width="10.7109375" customWidth="1"/>
    <col min="13070" max="13070" width="10.28515625" customWidth="1"/>
    <col min="13071" max="13071" width="14.7109375" customWidth="1"/>
    <col min="13072" max="13072" width="18.42578125" customWidth="1"/>
    <col min="13073" max="13073" width="14.5703125" customWidth="1"/>
    <col min="13074" max="13074" width="10.5703125" customWidth="1"/>
    <col min="13075" max="13075" width="13.42578125" customWidth="1"/>
    <col min="13076" max="13076" width="14.140625" customWidth="1"/>
    <col min="13313" max="13313" width="5.28515625" customWidth="1"/>
    <col min="13314" max="13314" width="15.85546875" customWidth="1"/>
    <col min="13315" max="13315" width="9.85546875" customWidth="1"/>
    <col min="13316" max="13316" width="13.5703125" customWidth="1"/>
    <col min="13317" max="13317" width="5.7109375" customWidth="1"/>
    <col min="13318" max="13318" width="5.5703125" customWidth="1"/>
    <col min="13319" max="13319" width="11" customWidth="1"/>
    <col min="13320" max="13320" width="19.85546875" customWidth="1"/>
    <col min="13321" max="13321" width="14.42578125" customWidth="1"/>
    <col min="13322" max="13322" width="11.42578125" customWidth="1"/>
    <col min="13323" max="13323" width="12.7109375" customWidth="1"/>
    <col min="13324" max="13324" width="11.28515625" customWidth="1"/>
    <col min="13325" max="13325" width="10.7109375" customWidth="1"/>
    <col min="13326" max="13326" width="10.28515625" customWidth="1"/>
    <col min="13327" max="13327" width="14.7109375" customWidth="1"/>
    <col min="13328" max="13328" width="18.42578125" customWidth="1"/>
    <col min="13329" max="13329" width="14.5703125" customWidth="1"/>
    <col min="13330" max="13330" width="10.5703125" customWidth="1"/>
    <col min="13331" max="13331" width="13.42578125" customWidth="1"/>
    <col min="13332" max="13332" width="14.140625" customWidth="1"/>
    <col min="13569" max="13569" width="5.28515625" customWidth="1"/>
    <col min="13570" max="13570" width="15.85546875" customWidth="1"/>
    <col min="13571" max="13571" width="9.85546875" customWidth="1"/>
    <col min="13572" max="13572" width="13.5703125" customWidth="1"/>
    <col min="13573" max="13573" width="5.7109375" customWidth="1"/>
    <col min="13574" max="13574" width="5.5703125" customWidth="1"/>
    <col min="13575" max="13575" width="11" customWidth="1"/>
    <col min="13576" max="13576" width="19.85546875" customWidth="1"/>
    <col min="13577" max="13577" width="14.42578125" customWidth="1"/>
    <col min="13578" max="13578" width="11.42578125" customWidth="1"/>
    <col min="13579" max="13579" width="12.7109375" customWidth="1"/>
    <col min="13580" max="13580" width="11.28515625" customWidth="1"/>
    <col min="13581" max="13581" width="10.7109375" customWidth="1"/>
    <col min="13582" max="13582" width="10.28515625" customWidth="1"/>
    <col min="13583" max="13583" width="14.7109375" customWidth="1"/>
    <col min="13584" max="13584" width="18.42578125" customWidth="1"/>
    <col min="13585" max="13585" width="14.5703125" customWidth="1"/>
    <col min="13586" max="13586" width="10.5703125" customWidth="1"/>
    <col min="13587" max="13587" width="13.42578125" customWidth="1"/>
    <col min="13588" max="13588" width="14.140625" customWidth="1"/>
    <col min="13825" max="13825" width="5.28515625" customWidth="1"/>
    <col min="13826" max="13826" width="15.85546875" customWidth="1"/>
    <col min="13827" max="13827" width="9.85546875" customWidth="1"/>
    <col min="13828" max="13828" width="13.5703125" customWidth="1"/>
    <col min="13829" max="13829" width="5.7109375" customWidth="1"/>
    <col min="13830" max="13830" width="5.5703125" customWidth="1"/>
    <col min="13831" max="13831" width="11" customWidth="1"/>
    <col min="13832" max="13832" width="19.85546875" customWidth="1"/>
    <col min="13833" max="13833" width="14.42578125" customWidth="1"/>
    <col min="13834" max="13834" width="11.42578125" customWidth="1"/>
    <col min="13835" max="13835" width="12.7109375" customWidth="1"/>
    <col min="13836" max="13836" width="11.28515625" customWidth="1"/>
    <col min="13837" max="13837" width="10.7109375" customWidth="1"/>
    <col min="13838" max="13838" width="10.28515625" customWidth="1"/>
    <col min="13839" max="13839" width="14.7109375" customWidth="1"/>
    <col min="13840" max="13840" width="18.42578125" customWidth="1"/>
    <col min="13841" max="13841" width="14.5703125" customWidth="1"/>
    <col min="13842" max="13842" width="10.5703125" customWidth="1"/>
    <col min="13843" max="13843" width="13.42578125" customWidth="1"/>
    <col min="13844" max="13844" width="14.140625" customWidth="1"/>
    <col min="14081" max="14081" width="5.28515625" customWidth="1"/>
    <col min="14082" max="14082" width="15.85546875" customWidth="1"/>
    <col min="14083" max="14083" width="9.85546875" customWidth="1"/>
    <col min="14084" max="14084" width="13.5703125" customWidth="1"/>
    <col min="14085" max="14085" width="5.7109375" customWidth="1"/>
    <col min="14086" max="14086" width="5.5703125" customWidth="1"/>
    <col min="14087" max="14087" width="11" customWidth="1"/>
    <col min="14088" max="14088" width="19.85546875" customWidth="1"/>
    <col min="14089" max="14089" width="14.42578125" customWidth="1"/>
    <col min="14090" max="14090" width="11.42578125" customWidth="1"/>
    <col min="14091" max="14091" width="12.7109375" customWidth="1"/>
    <col min="14092" max="14092" width="11.28515625" customWidth="1"/>
    <col min="14093" max="14093" width="10.7109375" customWidth="1"/>
    <col min="14094" max="14094" width="10.28515625" customWidth="1"/>
    <col min="14095" max="14095" width="14.7109375" customWidth="1"/>
    <col min="14096" max="14096" width="18.42578125" customWidth="1"/>
    <col min="14097" max="14097" width="14.5703125" customWidth="1"/>
    <col min="14098" max="14098" width="10.5703125" customWidth="1"/>
    <col min="14099" max="14099" width="13.42578125" customWidth="1"/>
    <col min="14100" max="14100" width="14.140625" customWidth="1"/>
    <col min="14337" max="14337" width="5.28515625" customWidth="1"/>
    <col min="14338" max="14338" width="15.85546875" customWidth="1"/>
    <col min="14339" max="14339" width="9.85546875" customWidth="1"/>
    <col min="14340" max="14340" width="13.5703125" customWidth="1"/>
    <col min="14341" max="14341" width="5.7109375" customWidth="1"/>
    <col min="14342" max="14342" width="5.5703125" customWidth="1"/>
    <col min="14343" max="14343" width="11" customWidth="1"/>
    <col min="14344" max="14344" width="19.85546875" customWidth="1"/>
    <col min="14345" max="14345" width="14.42578125" customWidth="1"/>
    <col min="14346" max="14346" width="11.42578125" customWidth="1"/>
    <col min="14347" max="14347" width="12.7109375" customWidth="1"/>
    <col min="14348" max="14348" width="11.28515625" customWidth="1"/>
    <col min="14349" max="14349" width="10.7109375" customWidth="1"/>
    <col min="14350" max="14350" width="10.28515625" customWidth="1"/>
    <col min="14351" max="14351" width="14.7109375" customWidth="1"/>
    <col min="14352" max="14352" width="18.42578125" customWidth="1"/>
    <col min="14353" max="14353" width="14.5703125" customWidth="1"/>
    <col min="14354" max="14354" width="10.5703125" customWidth="1"/>
    <col min="14355" max="14355" width="13.42578125" customWidth="1"/>
    <col min="14356" max="14356" width="14.140625" customWidth="1"/>
    <col min="14593" max="14593" width="5.28515625" customWidth="1"/>
    <col min="14594" max="14594" width="15.85546875" customWidth="1"/>
    <col min="14595" max="14595" width="9.85546875" customWidth="1"/>
    <col min="14596" max="14596" width="13.5703125" customWidth="1"/>
    <col min="14597" max="14597" width="5.7109375" customWidth="1"/>
    <col min="14598" max="14598" width="5.5703125" customWidth="1"/>
    <col min="14599" max="14599" width="11" customWidth="1"/>
    <col min="14600" max="14600" width="19.85546875" customWidth="1"/>
    <col min="14601" max="14601" width="14.42578125" customWidth="1"/>
    <col min="14602" max="14602" width="11.42578125" customWidth="1"/>
    <col min="14603" max="14603" width="12.7109375" customWidth="1"/>
    <col min="14604" max="14604" width="11.28515625" customWidth="1"/>
    <col min="14605" max="14605" width="10.7109375" customWidth="1"/>
    <col min="14606" max="14606" width="10.28515625" customWidth="1"/>
    <col min="14607" max="14607" width="14.7109375" customWidth="1"/>
    <col min="14608" max="14608" width="18.42578125" customWidth="1"/>
    <col min="14609" max="14609" width="14.5703125" customWidth="1"/>
    <col min="14610" max="14610" width="10.5703125" customWidth="1"/>
    <col min="14611" max="14611" width="13.42578125" customWidth="1"/>
    <col min="14612" max="14612" width="14.140625" customWidth="1"/>
    <col min="14849" max="14849" width="5.28515625" customWidth="1"/>
    <col min="14850" max="14850" width="15.85546875" customWidth="1"/>
    <col min="14851" max="14851" width="9.85546875" customWidth="1"/>
    <col min="14852" max="14852" width="13.5703125" customWidth="1"/>
    <col min="14853" max="14853" width="5.7109375" customWidth="1"/>
    <col min="14854" max="14854" width="5.5703125" customWidth="1"/>
    <col min="14855" max="14855" width="11" customWidth="1"/>
    <col min="14856" max="14856" width="19.85546875" customWidth="1"/>
    <col min="14857" max="14857" width="14.42578125" customWidth="1"/>
    <col min="14858" max="14858" width="11.42578125" customWidth="1"/>
    <col min="14859" max="14859" width="12.7109375" customWidth="1"/>
    <col min="14860" max="14860" width="11.28515625" customWidth="1"/>
    <col min="14861" max="14861" width="10.7109375" customWidth="1"/>
    <col min="14862" max="14862" width="10.28515625" customWidth="1"/>
    <col min="14863" max="14863" width="14.7109375" customWidth="1"/>
    <col min="14864" max="14864" width="18.42578125" customWidth="1"/>
    <col min="14865" max="14865" width="14.5703125" customWidth="1"/>
    <col min="14866" max="14866" width="10.5703125" customWidth="1"/>
    <col min="14867" max="14867" width="13.42578125" customWidth="1"/>
    <col min="14868" max="14868" width="14.140625" customWidth="1"/>
    <col min="15105" max="15105" width="5.28515625" customWidth="1"/>
    <col min="15106" max="15106" width="15.85546875" customWidth="1"/>
    <col min="15107" max="15107" width="9.85546875" customWidth="1"/>
    <col min="15108" max="15108" width="13.5703125" customWidth="1"/>
    <col min="15109" max="15109" width="5.7109375" customWidth="1"/>
    <col min="15110" max="15110" width="5.5703125" customWidth="1"/>
    <col min="15111" max="15111" width="11" customWidth="1"/>
    <col min="15112" max="15112" width="19.85546875" customWidth="1"/>
    <col min="15113" max="15113" width="14.42578125" customWidth="1"/>
    <col min="15114" max="15114" width="11.42578125" customWidth="1"/>
    <col min="15115" max="15115" width="12.7109375" customWidth="1"/>
    <col min="15116" max="15116" width="11.28515625" customWidth="1"/>
    <col min="15117" max="15117" width="10.7109375" customWidth="1"/>
    <col min="15118" max="15118" width="10.28515625" customWidth="1"/>
    <col min="15119" max="15119" width="14.7109375" customWidth="1"/>
    <col min="15120" max="15120" width="18.42578125" customWidth="1"/>
    <col min="15121" max="15121" width="14.5703125" customWidth="1"/>
    <col min="15122" max="15122" width="10.5703125" customWidth="1"/>
    <col min="15123" max="15123" width="13.42578125" customWidth="1"/>
    <col min="15124" max="15124" width="14.140625" customWidth="1"/>
    <col min="15361" max="15361" width="5.28515625" customWidth="1"/>
    <col min="15362" max="15362" width="15.85546875" customWidth="1"/>
    <col min="15363" max="15363" width="9.85546875" customWidth="1"/>
    <col min="15364" max="15364" width="13.5703125" customWidth="1"/>
    <col min="15365" max="15365" width="5.7109375" customWidth="1"/>
    <col min="15366" max="15366" width="5.5703125" customWidth="1"/>
    <col min="15367" max="15367" width="11" customWidth="1"/>
    <col min="15368" max="15368" width="19.85546875" customWidth="1"/>
    <col min="15369" max="15369" width="14.42578125" customWidth="1"/>
    <col min="15370" max="15370" width="11.42578125" customWidth="1"/>
    <col min="15371" max="15371" width="12.7109375" customWidth="1"/>
    <col min="15372" max="15372" width="11.28515625" customWidth="1"/>
    <col min="15373" max="15373" width="10.7109375" customWidth="1"/>
    <col min="15374" max="15374" width="10.28515625" customWidth="1"/>
    <col min="15375" max="15375" width="14.7109375" customWidth="1"/>
    <col min="15376" max="15376" width="18.42578125" customWidth="1"/>
    <col min="15377" max="15377" width="14.5703125" customWidth="1"/>
    <col min="15378" max="15378" width="10.5703125" customWidth="1"/>
    <col min="15379" max="15379" width="13.42578125" customWidth="1"/>
    <col min="15380" max="15380" width="14.140625" customWidth="1"/>
    <col min="15617" max="15617" width="5.28515625" customWidth="1"/>
    <col min="15618" max="15618" width="15.85546875" customWidth="1"/>
    <col min="15619" max="15619" width="9.85546875" customWidth="1"/>
    <col min="15620" max="15620" width="13.5703125" customWidth="1"/>
    <col min="15621" max="15621" width="5.7109375" customWidth="1"/>
    <col min="15622" max="15622" width="5.5703125" customWidth="1"/>
    <col min="15623" max="15623" width="11" customWidth="1"/>
    <col min="15624" max="15624" width="19.85546875" customWidth="1"/>
    <col min="15625" max="15625" width="14.42578125" customWidth="1"/>
    <col min="15626" max="15626" width="11.42578125" customWidth="1"/>
    <col min="15627" max="15627" width="12.7109375" customWidth="1"/>
    <col min="15628" max="15628" width="11.28515625" customWidth="1"/>
    <col min="15629" max="15629" width="10.7109375" customWidth="1"/>
    <col min="15630" max="15630" width="10.28515625" customWidth="1"/>
    <col min="15631" max="15631" width="14.7109375" customWidth="1"/>
    <col min="15632" max="15632" width="18.42578125" customWidth="1"/>
    <col min="15633" max="15633" width="14.5703125" customWidth="1"/>
    <col min="15634" max="15634" width="10.5703125" customWidth="1"/>
    <col min="15635" max="15635" width="13.42578125" customWidth="1"/>
    <col min="15636" max="15636" width="14.140625" customWidth="1"/>
    <col min="15873" max="15873" width="5.28515625" customWidth="1"/>
    <col min="15874" max="15874" width="15.85546875" customWidth="1"/>
    <col min="15875" max="15875" width="9.85546875" customWidth="1"/>
    <col min="15876" max="15876" width="13.5703125" customWidth="1"/>
    <col min="15877" max="15877" width="5.7109375" customWidth="1"/>
    <col min="15878" max="15878" width="5.5703125" customWidth="1"/>
    <col min="15879" max="15879" width="11" customWidth="1"/>
    <col min="15880" max="15880" width="19.85546875" customWidth="1"/>
    <col min="15881" max="15881" width="14.42578125" customWidth="1"/>
    <col min="15882" max="15882" width="11.42578125" customWidth="1"/>
    <col min="15883" max="15883" width="12.7109375" customWidth="1"/>
    <col min="15884" max="15884" width="11.28515625" customWidth="1"/>
    <col min="15885" max="15885" width="10.7109375" customWidth="1"/>
    <col min="15886" max="15886" width="10.28515625" customWidth="1"/>
    <col min="15887" max="15887" width="14.7109375" customWidth="1"/>
    <col min="15888" max="15888" width="18.42578125" customWidth="1"/>
    <col min="15889" max="15889" width="14.5703125" customWidth="1"/>
    <col min="15890" max="15890" width="10.5703125" customWidth="1"/>
    <col min="15891" max="15891" width="13.42578125" customWidth="1"/>
    <col min="15892" max="15892" width="14.140625" customWidth="1"/>
    <col min="16129" max="16129" width="5.28515625" customWidth="1"/>
    <col min="16130" max="16130" width="15.85546875" customWidth="1"/>
    <col min="16131" max="16131" width="9.85546875" customWidth="1"/>
    <col min="16132" max="16132" width="13.5703125" customWidth="1"/>
    <col min="16133" max="16133" width="5.7109375" customWidth="1"/>
    <col min="16134" max="16134" width="5.5703125" customWidth="1"/>
    <col min="16135" max="16135" width="11" customWidth="1"/>
    <col min="16136" max="16136" width="19.85546875" customWidth="1"/>
    <col min="16137" max="16137" width="14.42578125" customWidth="1"/>
    <col min="16138" max="16138" width="11.42578125" customWidth="1"/>
    <col min="16139" max="16139" width="12.7109375" customWidth="1"/>
    <col min="16140" max="16140" width="11.28515625" customWidth="1"/>
    <col min="16141" max="16141" width="10.7109375" customWidth="1"/>
    <col min="16142" max="16142" width="10.28515625" customWidth="1"/>
    <col min="16143" max="16143" width="14.7109375" customWidth="1"/>
    <col min="16144" max="16144" width="18.42578125" customWidth="1"/>
    <col min="16145" max="16145" width="14.5703125" customWidth="1"/>
    <col min="16146" max="16146" width="10.5703125" customWidth="1"/>
    <col min="16147" max="16147" width="13.42578125" customWidth="1"/>
    <col min="16148" max="16148" width="14.140625" customWidth="1"/>
  </cols>
  <sheetData>
    <row r="2" spans="1:20">
      <c r="N2" t="s">
        <v>262</v>
      </c>
      <c r="O2" t="s">
        <v>263</v>
      </c>
    </row>
    <row r="3" spans="1:20">
      <c r="N3" t="s">
        <v>264</v>
      </c>
    </row>
    <row r="4" spans="1:20">
      <c r="N4" t="s">
        <v>265</v>
      </c>
    </row>
    <row r="5" spans="1:20">
      <c r="N5" t="s">
        <v>266</v>
      </c>
    </row>
    <row r="6" spans="1:20">
      <c r="N6" t="s">
        <v>267</v>
      </c>
    </row>
    <row r="7" spans="1:20">
      <c r="N7" t="s">
        <v>416</v>
      </c>
    </row>
    <row r="8" spans="1:20">
      <c r="N8" t="s">
        <v>417</v>
      </c>
    </row>
    <row r="9" spans="1:20" ht="18">
      <c r="C9" s="109" t="s">
        <v>444</v>
      </c>
    </row>
    <row r="11" spans="1:20" ht="41.25" customHeight="1">
      <c r="A11" s="410" t="s">
        <v>293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110"/>
    </row>
    <row r="12" spans="1:20" ht="18">
      <c r="A12" s="110"/>
      <c r="B12" s="110"/>
      <c r="C12" s="110"/>
      <c r="D12" s="110"/>
      <c r="E12" s="110"/>
      <c r="F12" s="110"/>
      <c r="G12" s="110"/>
      <c r="J12" s="110"/>
      <c r="K12" s="110"/>
      <c r="L12" s="110"/>
      <c r="M12" s="110"/>
      <c r="N12" s="110"/>
    </row>
    <row r="13" spans="1:20" ht="12.75" customHeight="1">
      <c r="B13" s="111"/>
      <c r="C13" s="112"/>
    </row>
    <row r="14" spans="1:20" ht="44.25" customHeight="1">
      <c r="A14" s="408" t="s">
        <v>56</v>
      </c>
      <c r="B14" s="411" t="s">
        <v>57</v>
      </c>
      <c r="C14" s="408" t="s">
        <v>58</v>
      </c>
      <c r="D14" s="408"/>
      <c r="E14" s="408"/>
      <c r="F14" s="408"/>
      <c r="G14" s="408" t="s">
        <v>59</v>
      </c>
      <c r="H14" s="414" t="s">
        <v>61</v>
      </c>
      <c r="I14" s="105" t="s">
        <v>268</v>
      </c>
      <c r="J14" s="416" t="s">
        <v>62</v>
      </c>
      <c r="K14" s="414" t="s">
        <v>63</v>
      </c>
      <c r="L14" s="408" t="s">
        <v>64</v>
      </c>
      <c r="M14" s="416" t="s">
        <v>64</v>
      </c>
      <c r="N14" s="408" t="s">
        <v>269</v>
      </c>
      <c r="O14" s="408" t="s">
        <v>67</v>
      </c>
      <c r="P14" s="408" t="s">
        <v>72</v>
      </c>
      <c r="Q14" s="408" t="s">
        <v>74</v>
      </c>
      <c r="R14" s="408" t="s">
        <v>82</v>
      </c>
      <c r="S14" s="408" t="s">
        <v>83</v>
      </c>
      <c r="T14" s="408" t="s">
        <v>270</v>
      </c>
    </row>
    <row r="15" spans="1:20" ht="19.5" customHeight="1">
      <c r="A15" s="408"/>
      <c r="B15" s="412"/>
      <c r="C15" s="408" t="s">
        <v>85</v>
      </c>
      <c r="D15" s="408" t="s">
        <v>86</v>
      </c>
      <c r="E15" s="408" t="s">
        <v>87</v>
      </c>
      <c r="F15" s="408" t="s">
        <v>271</v>
      </c>
      <c r="G15" s="408"/>
      <c r="H15" s="415"/>
      <c r="I15" s="113"/>
      <c r="J15" s="417"/>
      <c r="K15" s="415"/>
      <c r="L15" s="409"/>
      <c r="M15" s="417"/>
      <c r="N15" s="409"/>
      <c r="O15" s="409"/>
      <c r="P15" s="409"/>
      <c r="Q15" s="409"/>
      <c r="R15" s="409"/>
      <c r="S15" s="409"/>
      <c r="T15" s="409"/>
    </row>
    <row r="16" spans="1:20" ht="3" customHeight="1">
      <c r="A16" s="409"/>
      <c r="B16" s="413"/>
      <c r="C16" s="409"/>
      <c r="D16" s="409"/>
      <c r="E16" s="409"/>
      <c r="F16" s="409"/>
      <c r="G16" s="408"/>
      <c r="H16" s="415"/>
      <c r="I16" s="114"/>
      <c r="J16" s="417"/>
      <c r="K16" s="415"/>
      <c r="L16" s="409"/>
      <c r="M16" s="417"/>
      <c r="N16" s="409"/>
      <c r="O16" s="409"/>
      <c r="P16" s="409"/>
      <c r="Q16" s="409"/>
      <c r="R16" s="409"/>
      <c r="S16" s="409"/>
      <c r="T16" s="409"/>
    </row>
    <row r="17" spans="1:20" s="104" customFormat="1" ht="16.5" customHeight="1">
      <c r="A17" s="104">
        <v>1</v>
      </c>
      <c r="B17" s="104">
        <v>2</v>
      </c>
      <c r="C17" s="104">
        <v>3</v>
      </c>
      <c r="D17" s="104">
        <v>4</v>
      </c>
      <c r="F17" s="104">
        <v>5</v>
      </c>
      <c r="G17" s="104">
        <v>6</v>
      </c>
      <c r="H17" s="104">
        <v>13</v>
      </c>
      <c r="I17" s="107"/>
      <c r="J17" s="104">
        <v>8</v>
      </c>
      <c r="K17" s="104">
        <v>9</v>
      </c>
      <c r="M17" s="104">
        <v>10</v>
      </c>
      <c r="N17" s="104">
        <v>11</v>
      </c>
      <c r="O17" s="104">
        <v>12</v>
      </c>
    </row>
    <row r="18" spans="1:20" s="117" customFormat="1" ht="67.5" customHeight="1">
      <c r="A18" s="104">
        <v>1</v>
      </c>
      <c r="B18" s="104" t="s">
        <v>272</v>
      </c>
      <c r="C18" s="108" t="s">
        <v>88</v>
      </c>
      <c r="D18" s="108" t="s">
        <v>169</v>
      </c>
      <c r="E18" s="104">
        <v>3</v>
      </c>
      <c r="F18" s="104">
        <v>4</v>
      </c>
      <c r="G18" s="49" t="s">
        <v>295</v>
      </c>
      <c r="H18" s="51">
        <v>1080065</v>
      </c>
      <c r="I18" s="51">
        <v>1989</v>
      </c>
      <c r="J18" s="116">
        <v>167458.1</v>
      </c>
      <c r="K18" s="116">
        <v>148887.01999999999</v>
      </c>
      <c r="L18" s="44">
        <f>J18-K18</f>
        <v>18571.080000000016</v>
      </c>
      <c r="M18" s="267">
        <v>0.11</v>
      </c>
      <c r="N18" s="51">
        <v>39.799999999999997</v>
      </c>
      <c r="O18" s="104" t="s">
        <v>89</v>
      </c>
      <c r="P18" s="104" t="s">
        <v>94</v>
      </c>
      <c r="Q18" s="104" t="s">
        <v>272</v>
      </c>
      <c r="R18" s="43"/>
      <c r="S18" s="104"/>
      <c r="T18" s="104"/>
    </row>
    <row r="19" spans="1:20" s="117" customFormat="1" ht="57.75" customHeight="1">
      <c r="A19" s="266">
        <f>A18+1</f>
        <v>2</v>
      </c>
      <c r="B19" s="104" t="s">
        <v>272</v>
      </c>
      <c r="C19" s="144" t="s">
        <v>88</v>
      </c>
      <c r="D19" s="144" t="s">
        <v>169</v>
      </c>
      <c r="E19" s="104">
        <v>3</v>
      </c>
      <c r="F19" s="104">
        <v>9</v>
      </c>
      <c r="G19" s="49" t="s">
        <v>295</v>
      </c>
      <c r="H19" s="51">
        <v>1080066</v>
      </c>
      <c r="I19" s="51">
        <v>1989</v>
      </c>
      <c r="J19" s="116">
        <v>155256.38</v>
      </c>
      <c r="K19" s="116">
        <v>138038.47</v>
      </c>
      <c r="L19" s="44">
        <f>J19-K19</f>
        <v>17217.910000000003</v>
      </c>
      <c r="M19" s="267">
        <v>0.11</v>
      </c>
      <c r="N19" s="51">
        <v>36.9</v>
      </c>
      <c r="O19" s="104" t="s">
        <v>89</v>
      </c>
      <c r="P19" s="104" t="s">
        <v>94</v>
      </c>
      <c r="Q19" s="104" t="s">
        <v>272</v>
      </c>
      <c r="R19" s="43"/>
      <c r="S19" s="104"/>
      <c r="T19" s="104"/>
    </row>
    <row r="20" spans="1:20" s="117" customFormat="1" ht="45">
      <c r="A20" s="395">
        <f t="shared" ref="A20:A83" si="0">A19+1</f>
        <v>3</v>
      </c>
      <c r="B20" s="104" t="s">
        <v>272</v>
      </c>
      <c r="C20" s="144" t="s">
        <v>88</v>
      </c>
      <c r="D20" s="144" t="s">
        <v>169</v>
      </c>
      <c r="E20" s="104">
        <v>3</v>
      </c>
      <c r="F20" s="104">
        <v>25</v>
      </c>
      <c r="G20" s="49" t="s">
        <v>295</v>
      </c>
      <c r="H20" s="51">
        <v>1080069</v>
      </c>
      <c r="I20" s="51">
        <v>1989</v>
      </c>
      <c r="J20" s="116">
        <v>210795.25</v>
      </c>
      <c r="K20" s="116">
        <v>187418.09</v>
      </c>
      <c r="L20" s="44">
        <f>J20-K20</f>
        <v>23377.160000000003</v>
      </c>
      <c r="M20" s="267">
        <v>0.11</v>
      </c>
      <c r="N20" s="51">
        <v>50.1</v>
      </c>
      <c r="O20" s="104" t="s">
        <v>89</v>
      </c>
      <c r="P20" s="104" t="s">
        <v>94</v>
      </c>
      <c r="Q20" s="104" t="s">
        <v>272</v>
      </c>
      <c r="R20" s="104"/>
      <c r="S20" s="104"/>
      <c r="T20" s="104"/>
    </row>
    <row r="21" spans="1:20" s="117" customFormat="1" ht="45">
      <c r="A21" s="395">
        <f t="shared" si="0"/>
        <v>4</v>
      </c>
      <c r="B21" s="104" t="s">
        <v>272</v>
      </c>
      <c r="C21" s="144" t="s">
        <v>88</v>
      </c>
      <c r="D21" s="144" t="s">
        <v>296</v>
      </c>
      <c r="E21" s="104">
        <v>4</v>
      </c>
      <c r="F21" s="104">
        <v>5</v>
      </c>
      <c r="G21" s="49" t="s">
        <v>295</v>
      </c>
      <c r="H21" s="51">
        <v>1080074</v>
      </c>
      <c r="I21" s="51">
        <v>1955</v>
      </c>
      <c r="J21" s="116">
        <v>231914.03</v>
      </c>
      <c r="K21" s="116">
        <v>152923.70000000001</v>
      </c>
      <c r="L21" s="44">
        <f t="shared" ref="L21:L79" si="1">J21-K21</f>
        <v>78990.329999999987</v>
      </c>
      <c r="M21" s="267">
        <v>0.34</v>
      </c>
      <c r="N21" s="51">
        <v>53.9</v>
      </c>
      <c r="O21" s="104" t="s">
        <v>89</v>
      </c>
      <c r="P21" s="104" t="s">
        <v>94</v>
      </c>
      <c r="Q21" s="104" t="s">
        <v>272</v>
      </c>
      <c r="R21" s="104"/>
      <c r="S21" s="104"/>
      <c r="T21" s="104"/>
    </row>
    <row r="22" spans="1:20" s="118" customFormat="1" ht="45">
      <c r="A22" s="395">
        <f t="shared" si="0"/>
        <v>5</v>
      </c>
      <c r="B22" s="104" t="s">
        <v>272</v>
      </c>
      <c r="C22" s="144" t="s">
        <v>88</v>
      </c>
      <c r="D22" s="144" t="s">
        <v>296</v>
      </c>
      <c r="E22" s="104">
        <v>4</v>
      </c>
      <c r="F22" s="104">
        <v>7</v>
      </c>
      <c r="G22" s="49" t="s">
        <v>295</v>
      </c>
      <c r="H22" s="51">
        <v>1080075</v>
      </c>
      <c r="I22" s="51">
        <v>1955</v>
      </c>
      <c r="J22" s="116">
        <v>134246.76999999999</v>
      </c>
      <c r="K22" s="116">
        <v>88522.240000000005</v>
      </c>
      <c r="L22" s="44">
        <f t="shared" si="1"/>
        <v>45724.529999999984</v>
      </c>
      <c r="M22" s="267">
        <v>0.34</v>
      </c>
      <c r="N22" s="51">
        <v>36.700000000000003</v>
      </c>
      <c r="O22" s="104" t="s">
        <v>89</v>
      </c>
      <c r="P22" s="104" t="s">
        <v>94</v>
      </c>
      <c r="Q22" s="104" t="s">
        <v>272</v>
      </c>
      <c r="R22" s="104"/>
      <c r="S22" s="104"/>
      <c r="T22" s="104"/>
    </row>
    <row r="23" spans="1:20" s="118" customFormat="1" ht="45">
      <c r="A23" s="395">
        <f t="shared" si="0"/>
        <v>6</v>
      </c>
      <c r="B23" s="104" t="s">
        <v>272</v>
      </c>
      <c r="C23" s="144" t="s">
        <v>88</v>
      </c>
      <c r="D23" s="144" t="s">
        <v>296</v>
      </c>
      <c r="E23" s="104">
        <v>9</v>
      </c>
      <c r="F23" s="104">
        <v>1</v>
      </c>
      <c r="G23" s="49" t="s">
        <v>295</v>
      </c>
      <c r="H23" s="51">
        <v>1080076</v>
      </c>
      <c r="I23" s="51">
        <v>1946</v>
      </c>
      <c r="J23" s="119">
        <v>225815.35</v>
      </c>
      <c r="K23" s="116">
        <v>0</v>
      </c>
      <c r="L23" s="44">
        <f t="shared" si="1"/>
        <v>225815.35</v>
      </c>
      <c r="M23" s="267">
        <v>1</v>
      </c>
      <c r="N23" s="2">
        <v>36.700000000000003</v>
      </c>
      <c r="O23" s="104" t="s">
        <v>89</v>
      </c>
      <c r="P23" s="104" t="s">
        <v>94</v>
      </c>
      <c r="Q23" s="104" t="s">
        <v>272</v>
      </c>
      <c r="R23" s="43"/>
      <c r="S23" s="104"/>
      <c r="T23" s="104"/>
    </row>
    <row r="24" spans="1:20" s="118" customFormat="1" ht="40.5" customHeight="1">
      <c r="A24" s="395">
        <f t="shared" si="0"/>
        <v>7</v>
      </c>
      <c r="B24" s="104" t="s">
        <v>272</v>
      </c>
      <c r="C24" s="144" t="s">
        <v>88</v>
      </c>
      <c r="D24" s="144" t="s">
        <v>296</v>
      </c>
      <c r="E24" s="104">
        <v>9</v>
      </c>
      <c r="F24" s="50">
        <v>3</v>
      </c>
      <c r="G24" s="49" t="s">
        <v>295</v>
      </c>
      <c r="H24" s="51">
        <v>1080077</v>
      </c>
      <c r="I24" s="51">
        <v>1946</v>
      </c>
      <c r="J24" s="119">
        <v>601531.52</v>
      </c>
      <c r="K24" s="116">
        <v>0</v>
      </c>
      <c r="L24" s="44">
        <f t="shared" si="1"/>
        <v>601531.52</v>
      </c>
      <c r="M24" s="267">
        <v>1</v>
      </c>
      <c r="N24" s="2">
        <v>82.3</v>
      </c>
      <c r="O24" s="104" t="s">
        <v>89</v>
      </c>
      <c r="P24" s="104" t="s">
        <v>94</v>
      </c>
      <c r="Q24" s="104" t="s">
        <v>272</v>
      </c>
      <c r="R24" s="43"/>
      <c r="S24" s="104"/>
      <c r="T24" s="104"/>
    </row>
    <row r="25" spans="1:20" s="118" customFormat="1" ht="13.5" hidden="1">
      <c r="A25" s="395">
        <f t="shared" si="0"/>
        <v>8</v>
      </c>
      <c r="B25" s="104"/>
      <c r="C25" s="144"/>
      <c r="D25" s="144"/>
      <c r="E25" s="104"/>
      <c r="F25" s="50"/>
      <c r="G25" s="49"/>
      <c r="H25" s="51"/>
      <c r="I25" s="51"/>
      <c r="J25" s="116"/>
      <c r="K25" s="116"/>
      <c r="L25" s="44"/>
      <c r="M25" s="267"/>
      <c r="N25" s="2"/>
      <c r="O25" s="104"/>
      <c r="P25" s="104"/>
      <c r="Q25" s="104"/>
      <c r="R25" s="104"/>
      <c r="S25" s="104"/>
      <c r="T25" s="104"/>
    </row>
    <row r="26" spans="1:20" s="118" customFormat="1" ht="45">
      <c r="A26" s="395">
        <f t="shared" si="0"/>
        <v>9</v>
      </c>
      <c r="B26" s="104" t="s">
        <v>272</v>
      </c>
      <c r="C26" s="144" t="s">
        <v>88</v>
      </c>
      <c r="D26" s="144" t="s">
        <v>296</v>
      </c>
      <c r="E26" s="104">
        <v>10</v>
      </c>
      <c r="F26" s="50">
        <v>34</v>
      </c>
      <c r="G26" s="49" t="s">
        <v>295</v>
      </c>
      <c r="H26" s="51">
        <v>1080083</v>
      </c>
      <c r="I26" s="51">
        <v>1967</v>
      </c>
      <c r="J26" s="119">
        <v>97907.7</v>
      </c>
      <c r="K26" s="116">
        <v>68887.820000000007</v>
      </c>
      <c r="L26" s="44">
        <f t="shared" si="1"/>
        <v>29019.87999999999</v>
      </c>
      <c r="M26" s="267">
        <v>0.3</v>
      </c>
      <c r="N26" s="2">
        <v>44.6</v>
      </c>
      <c r="O26" s="104" t="s">
        <v>89</v>
      </c>
      <c r="P26" s="104" t="s">
        <v>94</v>
      </c>
      <c r="Q26" s="104" t="s">
        <v>272</v>
      </c>
      <c r="R26" s="43"/>
      <c r="S26" s="104"/>
      <c r="T26" s="104"/>
    </row>
    <row r="27" spans="1:20" s="118" customFormat="1" ht="45">
      <c r="A27" s="395">
        <f t="shared" si="0"/>
        <v>10</v>
      </c>
      <c r="B27" s="104" t="s">
        <v>272</v>
      </c>
      <c r="C27" s="144" t="s">
        <v>88</v>
      </c>
      <c r="D27" s="144" t="s">
        <v>296</v>
      </c>
      <c r="E27" s="104">
        <v>10</v>
      </c>
      <c r="F27" s="50">
        <v>38</v>
      </c>
      <c r="G27" s="49" t="s">
        <v>295</v>
      </c>
      <c r="H27" s="51">
        <v>1080085</v>
      </c>
      <c r="I27" s="51">
        <v>1967</v>
      </c>
      <c r="J27" s="119">
        <v>97029.61</v>
      </c>
      <c r="K27" s="116">
        <v>68269.990000000005</v>
      </c>
      <c r="L27" s="44">
        <f t="shared" si="1"/>
        <v>28759.619999999995</v>
      </c>
      <c r="M27" s="267">
        <v>0.3</v>
      </c>
      <c r="N27" s="2">
        <v>44.2</v>
      </c>
      <c r="O27" s="104" t="s">
        <v>89</v>
      </c>
      <c r="P27" s="104" t="s">
        <v>94</v>
      </c>
      <c r="Q27" s="104" t="s">
        <v>272</v>
      </c>
      <c r="R27" s="43"/>
      <c r="S27" s="104"/>
      <c r="T27" s="104"/>
    </row>
    <row r="28" spans="1:20" s="118" customFormat="1" ht="45">
      <c r="A28" s="395">
        <f t="shared" si="0"/>
        <v>11</v>
      </c>
      <c r="B28" s="104" t="s">
        <v>272</v>
      </c>
      <c r="C28" s="144" t="s">
        <v>88</v>
      </c>
      <c r="D28" s="144" t="s">
        <v>296</v>
      </c>
      <c r="E28" s="120">
        <v>12</v>
      </c>
      <c r="F28" s="121">
        <v>59</v>
      </c>
      <c r="G28" s="49" t="s">
        <v>295</v>
      </c>
      <c r="H28" s="51">
        <v>1080091</v>
      </c>
      <c r="I28" s="51">
        <v>1974</v>
      </c>
      <c r="J28" s="119">
        <v>86150.96</v>
      </c>
      <c r="K28" s="116">
        <v>68876.990000000005</v>
      </c>
      <c r="L28" s="44">
        <f t="shared" si="1"/>
        <v>17273.97</v>
      </c>
      <c r="M28" s="267">
        <v>0.2</v>
      </c>
      <c r="N28" s="51">
        <v>46.3</v>
      </c>
      <c r="O28" s="104" t="s">
        <v>89</v>
      </c>
      <c r="P28" s="104" t="s">
        <v>94</v>
      </c>
      <c r="Q28" s="104" t="s">
        <v>272</v>
      </c>
      <c r="R28" s="43"/>
      <c r="S28" s="104"/>
      <c r="T28" s="104"/>
    </row>
    <row r="29" spans="1:20" s="118" customFormat="1" ht="1.5" hidden="1" customHeight="1">
      <c r="A29" s="395">
        <f t="shared" si="0"/>
        <v>12</v>
      </c>
      <c r="B29" s="104"/>
      <c r="C29" s="144"/>
      <c r="D29" s="144"/>
      <c r="E29" s="120"/>
      <c r="F29" s="121"/>
      <c r="G29" s="49"/>
      <c r="H29" s="51"/>
      <c r="I29" s="51"/>
      <c r="J29" s="119"/>
      <c r="K29" s="116"/>
      <c r="L29" s="44"/>
      <c r="M29" s="267"/>
      <c r="N29" s="51"/>
      <c r="O29" s="104"/>
      <c r="P29" s="104"/>
      <c r="Q29" s="104"/>
      <c r="R29" s="43"/>
      <c r="S29" s="104"/>
      <c r="T29" s="104"/>
    </row>
    <row r="30" spans="1:20" s="118" customFormat="1" ht="40.5" customHeight="1">
      <c r="A30" s="395">
        <f t="shared" si="0"/>
        <v>13</v>
      </c>
      <c r="B30" s="104" t="s">
        <v>272</v>
      </c>
      <c r="C30" s="144" t="s">
        <v>88</v>
      </c>
      <c r="D30" s="144" t="s">
        <v>296</v>
      </c>
      <c r="E30" s="120">
        <v>12</v>
      </c>
      <c r="F30" s="50">
        <v>80</v>
      </c>
      <c r="G30" s="49" t="s">
        <v>295</v>
      </c>
      <c r="H30" s="51">
        <v>1080097</v>
      </c>
      <c r="I30" s="51">
        <v>1974</v>
      </c>
      <c r="J30" s="119">
        <v>82572.460000000006</v>
      </c>
      <c r="K30" s="116">
        <v>66007.350000000006</v>
      </c>
      <c r="L30" s="44">
        <f t="shared" si="1"/>
        <v>16565.11</v>
      </c>
      <c r="M30" s="267">
        <v>0.2</v>
      </c>
      <c r="N30" s="51">
        <v>44.4</v>
      </c>
      <c r="O30" s="104" t="s">
        <v>89</v>
      </c>
      <c r="P30" s="104" t="s">
        <v>94</v>
      </c>
      <c r="Q30" s="104" t="s">
        <v>272</v>
      </c>
      <c r="R30" s="43"/>
      <c r="S30" s="104"/>
      <c r="T30" s="104"/>
    </row>
    <row r="31" spans="1:20" s="118" customFormat="1" ht="13.5" hidden="1">
      <c r="A31" s="395">
        <f t="shared" si="0"/>
        <v>14</v>
      </c>
      <c r="B31" s="104"/>
      <c r="C31" s="144"/>
      <c r="D31" s="144"/>
      <c r="E31" s="120"/>
      <c r="F31" s="50"/>
      <c r="G31" s="49"/>
      <c r="H31" s="51"/>
      <c r="I31" s="51"/>
      <c r="J31" s="119"/>
      <c r="K31" s="116"/>
      <c r="L31" s="44"/>
      <c r="M31" s="267"/>
      <c r="N31" s="51"/>
      <c r="O31" s="104"/>
      <c r="P31" s="104"/>
      <c r="Q31" s="104"/>
      <c r="R31" s="43"/>
      <c r="S31" s="104"/>
      <c r="T31" s="104"/>
    </row>
    <row r="32" spans="1:20" s="118" customFormat="1" ht="45">
      <c r="A32" s="395">
        <f t="shared" si="0"/>
        <v>15</v>
      </c>
      <c r="B32" s="104" t="s">
        <v>272</v>
      </c>
      <c r="C32" s="144" t="s">
        <v>88</v>
      </c>
      <c r="D32" s="144" t="s">
        <v>296</v>
      </c>
      <c r="E32" s="50">
        <v>15</v>
      </c>
      <c r="F32" s="50">
        <v>2</v>
      </c>
      <c r="G32" s="49" t="s">
        <v>295</v>
      </c>
      <c r="H32" s="51">
        <v>1080101</v>
      </c>
      <c r="I32" s="51">
        <v>1946</v>
      </c>
      <c r="J32" s="119">
        <v>312943.34000000003</v>
      </c>
      <c r="K32" s="116">
        <v>153368.84</v>
      </c>
      <c r="L32" s="44">
        <f t="shared" si="1"/>
        <v>159574.50000000003</v>
      </c>
      <c r="M32" s="267">
        <v>0.51</v>
      </c>
      <c r="N32" s="51">
        <v>40.799999999999997</v>
      </c>
      <c r="O32" s="104" t="s">
        <v>89</v>
      </c>
      <c r="P32" s="104" t="s">
        <v>94</v>
      </c>
      <c r="Q32" s="104" t="s">
        <v>272</v>
      </c>
      <c r="R32" s="43"/>
      <c r="S32" s="104"/>
      <c r="T32" s="104"/>
    </row>
    <row r="33" spans="1:26" s="118" customFormat="1" ht="51.95" customHeight="1">
      <c r="A33" s="395">
        <f t="shared" si="0"/>
        <v>16</v>
      </c>
      <c r="B33" s="104" t="s">
        <v>272</v>
      </c>
      <c r="C33" s="144" t="s">
        <v>88</v>
      </c>
      <c r="D33" s="144" t="s">
        <v>296</v>
      </c>
      <c r="E33" s="50">
        <v>8</v>
      </c>
      <c r="F33" s="50">
        <v>1</v>
      </c>
      <c r="G33" s="49" t="s">
        <v>297</v>
      </c>
      <c r="H33" s="51">
        <v>1080102</v>
      </c>
      <c r="I33" s="51">
        <v>2003</v>
      </c>
      <c r="J33" s="119">
        <v>476079.05</v>
      </c>
      <c r="K33" s="116">
        <v>476079.05</v>
      </c>
      <c r="L33" s="44">
        <f t="shared" si="1"/>
        <v>0</v>
      </c>
      <c r="M33" s="115"/>
      <c r="N33" s="51">
        <v>34.200000000000003</v>
      </c>
      <c r="O33" s="104" t="s">
        <v>89</v>
      </c>
      <c r="P33" s="104" t="s">
        <v>94</v>
      </c>
      <c r="Q33" s="104" t="s">
        <v>272</v>
      </c>
      <c r="R33" s="43"/>
      <c r="S33" s="104"/>
      <c r="T33" s="104"/>
    </row>
    <row r="34" spans="1:26" s="118" customFormat="1" ht="13.5" hidden="1">
      <c r="A34" s="395">
        <f t="shared" si="0"/>
        <v>17</v>
      </c>
      <c r="B34" s="104"/>
      <c r="C34" s="144"/>
      <c r="D34" s="144"/>
      <c r="E34" s="50"/>
      <c r="F34" s="50"/>
      <c r="G34" s="49"/>
      <c r="H34" s="51"/>
      <c r="I34" s="51"/>
      <c r="J34" s="119"/>
      <c r="K34" s="116"/>
      <c r="L34" s="44"/>
      <c r="M34" s="115"/>
      <c r="N34" s="51"/>
      <c r="O34" s="104"/>
      <c r="P34" s="104"/>
      <c r="Q34" s="104"/>
      <c r="R34" s="43"/>
      <c r="S34" s="104"/>
      <c r="T34" s="104"/>
    </row>
    <row r="35" spans="1:26" s="118" customFormat="1" ht="13.5" hidden="1">
      <c r="A35" s="395">
        <f t="shared" si="0"/>
        <v>18</v>
      </c>
      <c r="B35" s="104"/>
      <c r="C35" s="144"/>
      <c r="D35" s="144"/>
      <c r="E35" s="50"/>
      <c r="F35" s="50"/>
      <c r="G35" s="49"/>
      <c r="H35" s="51"/>
      <c r="I35" s="51"/>
      <c r="J35" s="119"/>
      <c r="K35" s="116"/>
      <c r="L35" s="44"/>
      <c r="M35" s="115"/>
      <c r="N35" s="51"/>
      <c r="O35" s="104"/>
      <c r="P35" s="104"/>
      <c r="Q35" s="104"/>
      <c r="R35" s="43"/>
      <c r="S35" s="104"/>
      <c r="T35" s="104"/>
    </row>
    <row r="36" spans="1:26" s="118" customFormat="1" ht="56.25">
      <c r="A36" s="395">
        <f t="shared" si="0"/>
        <v>19</v>
      </c>
      <c r="B36" s="104" t="s">
        <v>272</v>
      </c>
      <c r="C36" s="145" t="s">
        <v>88</v>
      </c>
      <c r="D36" s="145" t="s">
        <v>296</v>
      </c>
      <c r="E36" s="50">
        <v>8</v>
      </c>
      <c r="F36" s="104">
        <v>17</v>
      </c>
      <c r="G36" s="49" t="s">
        <v>297</v>
      </c>
      <c r="H36" s="51">
        <v>1080105</v>
      </c>
      <c r="I36" s="51">
        <v>2003</v>
      </c>
      <c r="J36" s="116">
        <v>446846.12</v>
      </c>
      <c r="K36" s="116">
        <v>446846.12</v>
      </c>
      <c r="L36" s="44">
        <f t="shared" si="1"/>
        <v>0</v>
      </c>
      <c r="M36" s="115"/>
      <c r="N36" s="51">
        <v>32.1</v>
      </c>
      <c r="O36" s="104" t="s">
        <v>89</v>
      </c>
      <c r="P36" s="104" t="s">
        <v>94</v>
      </c>
      <c r="Q36" s="104" t="s">
        <v>272</v>
      </c>
      <c r="R36" s="104"/>
      <c r="S36" s="104"/>
      <c r="T36" s="104"/>
    </row>
    <row r="37" spans="1:26" s="118" customFormat="1" ht="56.25">
      <c r="A37" s="395">
        <f t="shared" si="0"/>
        <v>20</v>
      </c>
      <c r="B37" s="104" t="s">
        <v>272</v>
      </c>
      <c r="C37" s="145" t="s">
        <v>88</v>
      </c>
      <c r="D37" s="145" t="s">
        <v>296</v>
      </c>
      <c r="E37" s="50">
        <v>8</v>
      </c>
      <c r="F37" s="104">
        <v>18</v>
      </c>
      <c r="G37" s="49" t="s">
        <v>297</v>
      </c>
      <c r="H37" s="51">
        <v>1080106</v>
      </c>
      <c r="I37" s="51">
        <v>2003</v>
      </c>
      <c r="J37" s="116">
        <v>662612.93999999994</v>
      </c>
      <c r="K37" s="116">
        <v>662612.93999999994</v>
      </c>
      <c r="L37" s="44">
        <f t="shared" si="1"/>
        <v>0</v>
      </c>
      <c r="M37" s="115"/>
      <c r="N37" s="51">
        <v>47.6</v>
      </c>
      <c r="O37" s="104" t="s">
        <v>89</v>
      </c>
      <c r="P37" s="104" t="s">
        <v>94</v>
      </c>
      <c r="Q37" s="104" t="s">
        <v>272</v>
      </c>
      <c r="R37" s="104"/>
      <c r="S37" s="104"/>
      <c r="T37" s="104"/>
    </row>
    <row r="38" spans="1:26" s="118" customFormat="1" ht="56.25">
      <c r="A38" s="395">
        <f t="shared" si="0"/>
        <v>21</v>
      </c>
      <c r="B38" s="104" t="s">
        <v>272</v>
      </c>
      <c r="C38" s="145" t="s">
        <v>88</v>
      </c>
      <c r="D38" s="145" t="s">
        <v>296</v>
      </c>
      <c r="E38" s="50">
        <v>8</v>
      </c>
      <c r="F38" s="121">
        <v>20</v>
      </c>
      <c r="G38" s="49" t="s">
        <v>297</v>
      </c>
      <c r="H38" s="51">
        <v>1080107</v>
      </c>
      <c r="I38" s="51">
        <v>2003</v>
      </c>
      <c r="J38" s="119">
        <v>453806.34</v>
      </c>
      <c r="K38" s="116">
        <v>453806.34</v>
      </c>
      <c r="L38" s="44">
        <f t="shared" si="1"/>
        <v>0</v>
      </c>
      <c r="M38" s="115"/>
      <c r="N38" s="51">
        <v>32.6</v>
      </c>
      <c r="O38" s="104" t="s">
        <v>89</v>
      </c>
      <c r="P38" s="104" t="s">
        <v>94</v>
      </c>
      <c r="Q38" s="104" t="s">
        <v>272</v>
      </c>
      <c r="R38" s="43"/>
      <c r="S38" s="104"/>
      <c r="T38" s="104"/>
    </row>
    <row r="39" spans="1:26" s="118" customFormat="1" ht="56.25">
      <c r="A39" s="395">
        <f t="shared" si="0"/>
        <v>22</v>
      </c>
      <c r="B39" s="149" t="s">
        <v>272</v>
      </c>
      <c r="C39" s="149" t="s">
        <v>88</v>
      </c>
      <c r="D39" s="149" t="s">
        <v>296</v>
      </c>
      <c r="E39" s="50">
        <v>8</v>
      </c>
      <c r="F39" s="121">
        <v>29</v>
      </c>
      <c r="G39" s="49" t="s">
        <v>297</v>
      </c>
      <c r="H39" s="51">
        <v>1080110</v>
      </c>
      <c r="I39" s="51">
        <v>2003</v>
      </c>
      <c r="J39" s="119">
        <v>1212470.32</v>
      </c>
      <c r="K39" s="116">
        <v>1212470.32</v>
      </c>
      <c r="L39" s="44">
        <f t="shared" si="1"/>
        <v>0</v>
      </c>
      <c r="M39" s="115"/>
      <c r="N39" s="51">
        <v>87.1</v>
      </c>
      <c r="O39" s="149" t="s">
        <v>89</v>
      </c>
      <c r="P39" s="149" t="s">
        <v>94</v>
      </c>
      <c r="Q39" s="149" t="s">
        <v>272</v>
      </c>
      <c r="R39" s="43"/>
      <c r="S39" s="149"/>
      <c r="T39" s="149"/>
    </row>
    <row r="40" spans="1:26" s="118" customFormat="1" ht="56.25">
      <c r="A40" s="395">
        <f t="shared" si="0"/>
        <v>23</v>
      </c>
      <c r="B40" s="149" t="s">
        <v>272</v>
      </c>
      <c r="C40" s="149" t="s">
        <v>88</v>
      </c>
      <c r="D40" s="149" t="s">
        <v>296</v>
      </c>
      <c r="E40" s="50">
        <v>8</v>
      </c>
      <c r="F40" s="121">
        <v>30</v>
      </c>
      <c r="G40" s="49" t="s">
        <v>297</v>
      </c>
      <c r="H40" s="51">
        <v>1080111</v>
      </c>
      <c r="I40" s="51">
        <v>2003</v>
      </c>
      <c r="J40" s="119">
        <v>492783.58</v>
      </c>
      <c r="K40" s="116">
        <v>492783.58</v>
      </c>
      <c r="L40" s="44">
        <f t="shared" si="1"/>
        <v>0</v>
      </c>
      <c r="M40" s="115"/>
      <c r="N40" s="51">
        <v>35.4</v>
      </c>
      <c r="O40" s="149" t="s">
        <v>89</v>
      </c>
      <c r="P40" s="149" t="s">
        <v>94</v>
      </c>
      <c r="Q40" s="149" t="s">
        <v>272</v>
      </c>
      <c r="R40" s="43"/>
      <c r="S40" s="149"/>
      <c r="T40" s="149"/>
    </row>
    <row r="41" spans="1:26" s="118" customFormat="1" ht="55.5" customHeight="1">
      <c r="A41" s="395">
        <f t="shared" si="0"/>
        <v>24</v>
      </c>
      <c r="B41" s="149" t="s">
        <v>272</v>
      </c>
      <c r="C41" s="149" t="s">
        <v>88</v>
      </c>
      <c r="D41" s="149" t="s">
        <v>296</v>
      </c>
      <c r="E41" s="50">
        <v>8</v>
      </c>
      <c r="F41" s="121" t="s">
        <v>9</v>
      </c>
      <c r="G41" s="49" t="s">
        <v>297</v>
      </c>
      <c r="H41" s="51">
        <v>1080112</v>
      </c>
      <c r="I41" s="51">
        <v>2003</v>
      </c>
      <c r="J41" s="119">
        <v>707158.35</v>
      </c>
      <c r="K41" s="116">
        <v>707158.35</v>
      </c>
      <c r="L41" s="44">
        <f t="shared" si="1"/>
        <v>0</v>
      </c>
      <c r="M41" s="115"/>
      <c r="N41" s="51">
        <v>50.8</v>
      </c>
      <c r="O41" s="149" t="s">
        <v>89</v>
      </c>
      <c r="P41" s="149" t="s">
        <v>94</v>
      </c>
      <c r="Q41" s="149" t="s">
        <v>272</v>
      </c>
      <c r="R41" s="43"/>
      <c r="S41" s="149"/>
      <c r="T41" s="149"/>
    </row>
    <row r="42" spans="1:26" s="118" customFormat="1" ht="13.5" hidden="1">
      <c r="A42" s="395">
        <f t="shared" si="0"/>
        <v>25</v>
      </c>
      <c r="B42" s="149"/>
      <c r="C42" s="149"/>
      <c r="D42" s="149"/>
      <c r="E42" s="50"/>
      <c r="F42" s="121"/>
      <c r="G42" s="49"/>
      <c r="H42" s="51"/>
      <c r="I42" s="51"/>
      <c r="J42" s="119"/>
      <c r="K42" s="116"/>
      <c r="L42" s="44"/>
      <c r="M42" s="115"/>
      <c r="N42" s="51"/>
      <c r="O42" s="149"/>
      <c r="P42" s="149"/>
      <c r="Q42" s="149"/>
      <c r="R42" s="43"/>
      <c r="S42" s="149"/>
      <c r="T42" s="149"/>
    </row>
    <row r="43" spans="1:26" s="118" customFormat="1" ht="45">
      <c r="A43" s="395">
        <f t="shared" si="0"/>
        <v>26</v>
      </c>
      <c r="B43" s="145" t="s">
        <v>272</v>
      </c>
      <c r="C43" s="145" t="s">
        <v>88</v>
      </c>
      <c r="D43" s="145" t="s">
        <v>296</v>
      </c>
      <c r="E43" s="104">
        <v>19</v>
      </c>
      <c r="F43" s="50">
        <v>3</v>
      </c>
      <c r="G43" s="49" t="s">
        <v>295</v>
      </c>
      <c r="H43" s="51">
        <v>1080119</v>
      </c>
      <c r="I43" s="51">
        <v>1946</v>
      </c>
      <c r="J43" s="119">
        <v>280164.53000000003</v>
      </c>
      <c r="K43" s="116">
        <v>128870</v>
      </c>
      <c r="L43" s="44">
        <f t="shared" si="1"/>
        <v>151294.53000000003</v>
      </c>
      <c r="M43" s="267">
        <v>0.54</v>
      </c>
      <c r="N43" s="51">
        <v>38.200000000000003</v>
      </c>
      <c r="O43" s="104" t="s">
        <v>89</v>
      </c>
      <c r="P43" s="104" t="s">
        <v>94</v>
      </c>
      <c r="Q43" s="104" t="s">
        <v>272</v>
      </c>
      <c r="R43" s="43"/>
      <c r="S43" s="104"/>
      <c r="T43" s="104"/>
    </row>
    <row r="44" spans="1:26" s="118" customFormat="1" ht="45">
      <c r="A44" s="395">
        <f t="shared" si="0"/>
        <v>27</v>
      </c>
      <c r="B44" s="104" t="s">
        <v>272</v>
      </c>
      <c r="C44" s="145" t="s">
        <v>88</v>
      </c>
      <c r="D44" s="145" t="s">
        <v>296</v>
      </c>
      <c r="E44" s="104">
        <v>21</v>
      </c>
      <c r="F44" s="50">
        <v>1</v>
      </c>
      <c r="G44" s="49" t="s">
        <v>295</v>
      </c>
      <c r="H44" s="51">
        <v>1080120</v>
      </c>
      <c r="I44" s="51">
        <v>1946</v>
      </c>
      <c r="J44" s="119">
        <v>279750.62</v>
      </c>
      <c r="K44" s="116">
        <v>128680.42</v>
      </c>
      <c r="L44" s="44">
        <f t="shared" si="1"/>
        <v>151070.20000000001</v>
      </c>
      <c r="M44" s="267">
        <v>0.54</v>
      </c>
      <c r="N44" s="51">
        <v>35.4</v>
      </c>
      <c r="O44" s="104" t="s">
        <v>89</v>
      </c>
      <c r="P44" s="104" t="s">
        <v>94</v>
      </c>
      <c r="Q44" s="104" t="s">
        <v>272</v>
      </c>
      <c r="R44" s="43"/>
      <c r="S44" s="104"/>
      <c r="T44" s="285"/>
      <c r="U44" s="289"/>
    </row>
    <row r="45" spans="1:26" s="118" customFormat="1" ht="45">
      <c r="A45" s="395">
        <f t="shared" si="0"/>
        <v>28</v>
      </c>
      <c r="B45" s="104" t="s">
        <v>272</v>
      </c>
      <c r="C45" s="145" t="s">
        <v>88</v>
      </c>
      <c r="D45" s="145" t="s">
        <v>296</v>
      </c>
      <c r="E45" s="104">
        <v>21</v>
      </c>
      <c r="F45" s="50">
        <v>2</v>
      </c>
      <c r="G45" s="49" t="s">
        <v>295</v>
      </c>
      <c r="H45" s="51">
        <v>1080121</v>
      </c>
      <c r="I45" s="51">
        <v>1946</v>
      </c>
      <c r="J45" s="116">
        <v>154890.18</v>
      </c>
      <c r="K45" s="116">
        <v>71246.78</v>
      </c>
      <c r="L45" s="44">
        <f t="shared" si="1"/>
        <v>83643.399999999994</v>
      </c>
      <c r="M45" s="267">
        <v>0.54</v>
      </c>
      <c r="N45" s="51">
        <v>19.600000000000001</v>
      </c>
      <c r="O45" s="104" t="s">
        <v>89</v>
      </c>
      <c r="P45" s="104" t="s">
        <v>94</v>
      </c>
      <c r="Q45" s="104" t="s">
        <v>272</v>
      </c>
      <c r="R45" s="122"/>
      <c r="S45" s="287"/>
      <c r="T45" s="288"/>
      <c r="U45" s="27"/>
    </row>
    <row r="46" spans="1:26" s="118" customFormat="1" ht="45">
      <c r="A46" s="395">
        <f t="shared" si="0"/>
        <v>29</v>
      </c>
      <c r="B46" s="104" t="s">
        <v>272</v>
      </c>
      <c r="C46" s="115" t="s">
        <v>88</v>
      </c>
      <c r="D46" s="145" t="s">
        <v>296</v>
      </c>
      <c r="E46" s="104">
        <v>21</v>
      </c>
      <c r="F46" s="268">
        <v>3</v>
      </c>
      <c r="G46" s="49" t="s">
        <v>295</v>
      </c>
      <c r="H46" s="51">
        <v>1080122</v>
      </c>
      <c r="I46" s="51">
        <v>1946</v>
      </c>
      <c r="J46" s="119">
        <v>181758.88</v>
      </c>
      <c r="K46" s="116">
        <v>83605.919999999998</v>
      </c>
      <c r="L46" s="44">
        <f t="shared" si="1"/>
        <v>98152.960000000006</v>
      </c>
      <c r="M46" s="267">
        <v>0.54</v>
      </c>
      <c r="N46" s="51">
        <v>23</v>
      </c>
      <c r="O46" s="115" t="s">
        <v>89</v>
      </c>
      <c r="P46" s="115" t="s">
        <v>94</v>
      </c>
      <c r="Q46" s="104" t="s">
        <v>272</v>
      </c>
      <c r="R46" s="115"/>
      <c r="S46" s="115"/>
      <c r="T46" s="115"/>
    </row>
    <row r="47" spans="1:26" s="118" customFormat="1" ht="45">
      <c r="A47" s="395">
        <f t="shared" si="0"/>
        <v>30</v>
      </c>
      <c r="B47" s="104" t="s">
        <v>272</v>
      </c>
      <c r="C47" s="115" t="s">
        <v>88</v>
      </c>
      <c r="D47" s="145" t="s">
        <v>296</v>
      </c>
      <c r="E47" s="104">
        <v>23</v>
      </c>
      <c r="F47" s="268">
        <v>1</v>
      </c>
      <c r="G47" s="49" t="s">
        <v>295</v>
      </c>
      <c r="H47" s="51">
        <v>1080123</v>
      </c>
      <c r="I47" s="51">
        <v>1946</v>
      </c>
      <c r="J47" s="119">
        <v>305935.78000000003</v>
      </c>
      <c r="K47" s="116">
        <v>143794.48000000001</v>
      </c>
      <c r="L47" s="44">
        <f t="shared" si="1"/>
        <v>162141.30000000002</v>
      </c>
      <c r="M47" s="267">
        <v>0.53</v>
      </c>
      <c r="N47" s="51">
        <v>41.9</v>
      </c>
      <c r="O47" s="115" t="s">
        <v>89</v>
      </c>
      <c r="P47" s="115" t="s">
        <v>94</v>
      </c>
      <c r="Q47" s="104" t="s">
        <v>272</v>
      </c>
      <c r="R47" s="115"/>
      <c r="S47" s="115"/>
      <c r="T47" s="115"/>
    </row>
    <row r="48" spans="1:26" s="118" customFormat="1" ht="45">
      <c r="A48" s="395">
        <f t="shared" si="0"/>
        <v>31</v>
      </c>
      <c r="B48" s="104" t="s">
        <v>272</v>
      </c>
      <c r="C48" s="115" t="s">
        <v>88</v>
      </c>
      <c r="D48" s="145" t="s">
        <v>296</v>
      </c>
      <c r="E48" s="104">
        <v>23</v>
      </c>
      <c r="F48" s="268">
        <v>2</v>
      </c>
      <c r="G48" s="49" t="s">
        <v>295</v>
      </c>
      <c r="H48" s="51">
        <v>1080124</v>
      </c>
      <c r="I48" s="51">
        <v>1946</v>
      </c>
      <c r="J48" s="116">
        <v>300094.53000000003</v>
      </c>
      <c r="K48" s="116">
        <v>141049.04</v>
      </c>
      <c r="L48" s="44">
        <f t="shared" si="1"/>
        <v>159045.49000000002</v>
      </c>
      <c r="M48" s="267">
        <v>0.53</v>
      </c>
      <c r="N48" s="51">
        <v>41.1</v>
      </c>
      <c r="O48" s="115" t="s">
        <v>89</v>
      </c>
      <c r="P48" s="115" t="s">
        <v>94</v>
      </c>
      <c r="Q48" s="104" t="s">
        <v>272</v>
      </c>
      <c r="R48" s="125"/>
      <c r="S48" s="290"/>
      <c r="T48" s="293"/>
      <c r="U48" s="291"/>
      <c r="V48" s="23"/>
      <c r="W48" s="27"/>
      <c r="X48" s="292"/>
      <c r="Y48" s="27"/>
      <c r="Z48" s="27"/>
    </row>
    <row r="49" spans="1:21" s="118" customFormat="1" ht="45">
      <c r="A49" s="395">
        <f t="shared" si="0"/>
        <v>32</v>
      </c>
      <c r="B49" s="104" t="s">
        <v>272</v>
      </c>
      <c r="C49" s="115" t="s">
        <v>88</v>
      </c>
      <c r="D49" s="145" t="s">
        <v>296</v>
      </c>
      <c r="E49" s="104">
        <v>25</v>
      </c>
      <c r="F49" s="268">
        <v>1</v>
      </c>
      <c r="G49" s="49" t="s">
        <v>295</v>
      </c>
      <c r="H49" s="51">
        <v>1080125</v>
      </c>
      <c r="I49" s="51">
        <v>1946</v>
      </c>
      <c r="J49" s="119">
        <v>428169.5</v>
      </c>
      <c r="K49" s="116">
        <v>226922.3</v>
      </c>
      <c r="L49" s="44">
        <f t="shared" si="1"/>
        <v>201247.2</v>
      </c>
      <c r="M49" s="267">
        <v>0.47</v>
      </c>
      <c r="N49" s="51">
        <v>55</v>
      </c>
      <c r="O49" s="115" t="s">
        <v>89</v>
      </c>
      <c r="P49" s="115" t="s">
        <v>94</v>
      </c>
      <c r="Q49" s="104" t="s">
        <v>272</v>
      </c>
      <c r="R49" s="115"/>
      <c r="S49" s="115"/>
      <c r="T49" s="115"/>
    </row>
    <row r="50" spans="1:21" s="118" customFormat="1" ht="40.5" customHeight="1">
      <c r="A50" s="395">
        <f t="shared" si="0"/>
        <v>33</v>
      </c>
      <c r="B50" s="104" t="s">
        <v>272</v>
      </c>
      <c r="C50" s="115" t="s">
        <v>88</v>
      </c>
      <c r="D50" s="145" t="s">
        <v>296</v>
      </c>
      <c r="E50" s="268">
        <v>25</v>
      </c>
      <c r="F50" s="268">
        <v>3</v>
      </c>
      <c r="G50" s="49" t="s">
        <v>295</v>
      </c>
      <c r="H50" s="51">
        <v>1080126</v>
      </c>
      <c r="I50" s="51">
        <v>1946</v>
      </c>
      <c r="J50" s="119">
        <v>186059.11</v>
      </c>
      <c r="K50" s="116">
        <v>98608.05</v>
      </c>
      <c r="L50" s="44">
        <f t="shared" si="1"/>
        <v>87451.059999999983</v>
      </c>
      <c r="M50" s="267">
        <v>0.47</v>
      </c>
      <c r="N50" s="51">
        <v>23.9</v>
      </c>
      <c r="O50" s="115" t="s">
        <v>89</v>
      </c>
      <c r="P50" s="115" t="s">
        <v>94</v>
      </c>
      <c r="Q50" s="104" t="s">
        <v>272</v>
      </c>
      <c r="R50" s="115"/>
      <c r="S50" s="115"/>
      <c r="T50" s="115"/>
    </row>
    <row r="51" spans="1:21" s="128" customFormat="1" ht="0.6" hidden="1" customHeight="1">
      <c r="A51" s="395">
        <f t="shared" si="0"/>
        <v>34</v>
      </c>
      <c r="B51" s="104"/>
      <c r="C51" s="115"/>
      <c r="D51" s="146"/>
      <c r="E51" s="268"/>
      <c r="F51" s="51"/>
      <c r="G51" s="49"/>
      <c r="H51" s="51"/>
      <c r="I51" s="51"/>
      <c r="J51" s="116"/>
      <c r="K51" s="116"/>
      <c r="L51" s="44"/>
      <c r="M51" s="267"/>
      <c r="N51" s="51"/>
      <c r="O51" s="115"/>
      <c r="P51" s="115"/>
      <c r="Q51" s="104"/>
      <c r="R51" s="115"/>
      <c r="S51" s="115"/>
      <c r="T51" s="115"/>
      <c r="U51" s="118"/>
    </row>
    <row r="52" spans="1:21" s="128" customFormat="1" ht="41.45" customHeight="1">
      <c r="A52" s="395">
        <f t="shared" si="0"/>
        <v>35</v>
      </c>
      <c r="B52" s="104" t="s">
        <v>272</v>
      </c>
      <c r="C52" s="115" t="s">
        <v>88</v>
      </c>
      <c r="D52" s="147" t="s">
        <v>298</v>
      </c>
      <c r="E52" s="268">
        <v>14</v>
      </c>
      <c r="F52" s="51">
        <v>11</v>
      </c>
      <c r="G52" s="49" t="s">
        <v>295</v>
      </c>
      <c r="H52" s="51">
        <v>1080132</v>
      </c>
      <c r="I52" s="51">
        <v>1973</v>
      </c>
      <c r="J52" s="116">
        <v>28443.08</v>
      </c>
      <c r="K52" s="116">
        <v>22862.79</v>
      </c>
      <c r="L52" s="44">
        <f t="shared" si="1"/>
        <v>5580.2900000000009</v>
      </c>
      <c r="M52" s="267">
        <v>0.2</v>
      </c>
      <c r="N52" s="51">
        <v>11.6</v>
      </c>
      <c r="O52" s="115" t="s">
        <v>89</v>
      </c>
      <c r="P52" s="115" t="s">
        <v>94</v>
      </c>
      <c r="Q52" s="104" t="s">
        <v>272</v>
      </c>
      <c r="R52" s="115"/>
      <c r="S52" s="115"/>
      <c r="T52" s="115"/>
      <c r="U52" s="118"/>
    </row>
    <row r="53" spans="1:21" s="118" customFormat="1" ht="13.5" hidden="1">
      <c r="A53" s="395">
        <f t="shared" si="0"/>
        <v>36</v>
      </c>
      <c r="B53" s="104"/>
      <c r="C53" s="115"/>
      <c r="D53" s="147"/>
      <c r="E53" s="268"/>
      <c r="F53" s="51"/>
      <c r="G53" s="49"/>
      <c r="H53" s="51"/>
      <c r="I53" s="51"/>
      <c r="J53" s="116"/>
      <c r="K53" s="116"/>
      <c r="L53" s="44"/>
      <c r="M53" s="267"/>
      <c r="N53" s="51"/>
      <c r="O53" s="115"/>
      <c r="P53" s="115"/>
      <c r="Q53" s="104"/>
      <c r="R53" s="115"/>
      <c r="S53" s="115"/>
      <c r="T53" s="115"/>
    </row>
    <row r="54" spans="1:21" s="118" customFormat="1" ht="0.6" hidden="1" customHeight="1">
      <c r="A54" s="395">
        <f t="shared" si="0"/>
        <v>37</v>
      </c>
      <c r="B54" s="104"/>
      <c r="C54" s="115"/>
      <c r="D54" s="147"/>
      <c r="E54" s="268"/>
      <c r="F54" s="51"/>
      <c r="G54" s="49"/>
      <c r="H54" s="51"/>
      <c r="I54" s="51"/>
      <c r="J54" s="116"/>
      <c r="K54" s="116"/>
      <c r="L54" s="44"/>
      <c r="M54" s="267"/>
      <c r="N54" s="51"/>
      <c r="O54" s="115"/>
      <c r="P54" s="115"/>
      <c r="Q54" s="104" t="s">
        <v>272</v>
      </c>
      <c r="R54" s="115"/>
      <c r="S54" s="115"/>
      <c r="T54" s="115"/>
    </row>
    <row r="55" spans="1:21" s="118" customFormat="1" ht="45">
      <c r="A55" s="395">
        <f t="shared" si="0"/>
        <v>38</v>
      </c>
      <c r="B55" s="104" t="s">
        <v>272</v>
      </c>
      <c r="C55" s="115" t="s">
        <v>88</v>
      </c>
      <c r="D55" s="147" t="s">
        <v>298</v>
      </c>
      <c r="E55" s="268">
        <v>14</v>
      </c>
      <c r="F55" s="51">
        <v>23</v>
      </c>
      <c r="G55" s="49" t="s">
        <v>295</v>
      </c>
      <c r="H55" s="51">
        <v>1080141</v>
      </c>
      <c r="I55" s="51">
        <v>1973</v>
      </c>
      <c r="J55" s="116">
        <v>32121.07</v>
      </c>
      <c r="K55" s="116">
        <v>25819.18</v>
      </c>
      <c r="L55" s="44">
        <f t="shared" si="1"/>
        <v>6301.8899999999994</v>
      </c>
      <c r="M55" s="267">
        <v>0.2</v>
      </c>
      <c r="N55" s="51">
        <v>13.1</v>
      </c>
      <c r="O55" s="115" t="s">
        <v>89</v>
      </c>
      <c r="P55" s="115" t="s">
        <v>94</v>
      </c>
      <c r="Q55" s="104" t="s">
        <v>272</v>
      </c>
      <c r="R55" s="115"/>
      <c r="S55" s="115"/>
      <c r="T55" s="115"/>
    </row>
    <row r="56" spans="1:21" s="118" customFormat="1" ht="57.75" customHeight="1">
      <c r="A56" s="395">
        <f t="shared" si="0"/>
        <v>39</v>
      </c>
      <c r="B56" s="104" t="s">
        <v>272</v>
      </c>
      <c r="C56" s="115" t="s">
        <v>88</v>
      </c>
      <c r="D56" s="147" t="s">
        <v>298</v>
      </c>
      <c r="E56" s="268">
        <v>14</v>
      </c>
      <c r="F56" s="268">
        <v>25</v>
      </c>
      <c r="G56" s="49" t="s">
        <v>295</v>
      </c>
      <c r="H56" s="51">
        <v>1080143</v>
      </c>
      <c r="I56" s="51">
        <v>1973</v>
      </c>
      <c r="J56" s="119">
        <v>56150.57</v>
      </c>
      <c r="K56" s="116">
        <v>45134.3</v>
      </c>
      <c r="L56" s="44">
        <f t="shared" si="1"/>
        <v>11016.269999999997</v>
      </c>
      <c r="M56" s="269">
        <v>0.2</v>
      </c>
      <c r="N56" s="130">
        <v>22.9</v>
      </c>
      <c r="O56" s="115" t="s">
        <v>89</v>
      </c>
      <c r="P56" s="115" t="s">
        <v>94</v>
      </c>
      <c r="Q56" s="104" t="s">
        <v>272</v>
      </c>
      <c r="R56" s="115"/>
      <c r="S56" s="115"/>
      <c r="T56" s="115"/>
    </row>
    <row r="57" spans="1:21" s="128" customFormat="1" ht="45">
      <c r="A57" s="395">
        <f t="shared" si="0"/>
        <v>40</v>
      </c>
      <c r="B57" s="104" t="s">
        <v>272</v>
      </c>
      <c r="C57" s="115" t="s">
        <v>88</v>
      </c>
      <c r="D57" s="147" t="s">
        <v>298</v>
      </c>
      <c r="E57" s="268">
        <v>14</v>
      </c>
      <c r="F57" s="51">
        <v>26</v>
      </c>
      <c r="G57" s="49" t="s">
        <v>295</v>
      </c>
      <c r="H57" s="51">
        <v>1080144</v>
      </c>
      <c r="I57" s="51">
        <v>1973</v>
      </c>
      <c r="J57" s="116">
        <v>45361.82</v>
      </c>
      <c r="K57" s="116">
        <v>36462.21</v>
      </c>
      <c r="L57" s="44">
        <f t="shared" si="1"/>
        <v>8899.61</v>
      </c>
      <c r="M57" s="269">
        <v>0.2</v>
      </c>
      <c r="N57" s="51">
        <v>18.5</v>
      </c>
      <c r="O57" s="115" t="s">
        <v>89</v>
      </c>
      <c r="P57" s="115" t="s">
        <v>94</v>
      </c>
      <c r="Q57" s="104" t="s">
        <v>272</v>
      </c>
      <c r="R57" s="115"/>
      <c r="S57" s="115"/>
      <c r="T57" s="115"/>
    </row>
    <row r="58" spans="1:21" s="131" customFormat="1" ht="41.1" customHeight="1">
      <c r="A58" s="395">
        <f t="shared" si="0"/>
        <v>41</v>
      </c>
      <c r="B58" s="104" t="s">
        <v>272</v>
      </c>
      <c r="C58" s="115" t="s">
        <v>88</v>
      </c>
      <c r="D58" s="147" t="s">
        <v>298</v>
      </c>
      <c r="E58" s="268">
        <v>14</v>
      </c>
      <c r="F58" s="51">
        <v>27</v>
      </c>
      <c r="G58" s="49" t="s">
        <v>295</v>
      </c>
      <c r="H58" s="51">
        <v>1080145</v>
      </c>
      <c r="I58" s="51">
        <v>1973</v>
      </c>
      <c r="J58" s="116">
        <v>42664.63</v>
      </c>
      <c r="K58" s="116">
        <v>34294.18</v>
      </c>
      <c r="L58" s="44">
        <f t="shared" si="1"/>
        <v>8370.4499999999971</v>
      </c>
      <c r="M58" s="267">
        <v>0.2</v>
      </c>
      <c r="N58" s="51">
        <v>17.399999999999999</v>
      </c>
      <c r="O58" s="115" t="s">
        <v>89</v>
      </c>
      <c r="P58" s="115" t="s">
        <v>94</v>
      </c>
      <c r="Q58" s="104" t="s">
        <v>272</v>
      </c>
      <c r="R58" s="115"/>
      <c r="S58" s="115"/>
      <c r="T58" s="115"/>
    </row>
    <row r="59" spans="1:21" s="132" customFormat="1" ht="41.1" hidden="1" customHeight="1">
      <c r="A59" s="395">
        <f t="shared" si="0"/>
        <v>42</v>
      </c>
      <c r="B59" s="104"/>
      <c r="C59" s="115"/>
      <c r="D59" s="147"/>
      <c r="E59" s="268"/>
      <c r="F59" s="51"/>
      <c r="G59" s="49"/>
      <c r="H59" s="51"/>
      <c r="I59" s="51"/>
      <c r="J59" s="116"/>
      <c r="K59" s="116"/>
      <c r="L59" s="44"/>
      <c r="M59" s="267"/>
      <c r="N59" s="51"/>
      <c r="O59" s="115"/>
      <c r="P59" s="115"/>
      <c r="Q59" s="104"/>
      <c r="R59" s="115"/>
      <c r="S59" s="115"/>
      <c r="T59" s="115"/>
      <c r="U59" s="117"/>
    </row>
    <row r="60" spans="1:21" s="118" customFormat="1" ht="22.5" hidden="1">
      <c r="A60" s="395">
        <f t="shared" si="0"/>
        <v>43</v>
      </c>
      <c r="B60" s="104"/>
      <c r="C60" s="115"/>
      <c r="D60" s="147"/>
      <c r="E60" s="51"/>
      <c r="F60" s="51"/>
      <c r="G60" s="49"/>
      <c r="H60" s="51"/>
      <c r="I60" s="51"/>
      <c r="J60" s="116"/>
      <c r="K60" s="116"/>
      <c r="L60" s="44"/>
      <c r="M60" s="267"/>
      <c r="N60" s="51"/>
      <c r="O60" s="115"/>
      <c r="P60" s="115" t="s">
        <v>90</v>
      </c>
      <c r="Q60" s="104" t="s">
        <v>272</v>
      </c>
      <c r="R60" s="115"/>
      <c r="S60" s="115"/>
      <c r="T60" s="115"/>
    </row>
    <row r="61" spans="1:21" s="118" customFormat="1" ht="48.6" customHeight="1">
      <c r="A61" s="395">
        <f t="shared" si="0"/>
        <v>44</v>
      </c>
      <c r="B61" s="104" t="s">
        <v>272</v>
      </c>
      <c r="C61" s="115" t="s">
        <v>88</v>
      </c>
      <c r="D61" s="147" t="s">
        <v>298</v>
      </c>
      <c r="E61" s="51">
        <v>14</v>
      </c>
      <c r="F61" s="51">
        <v>32</v>
      </c>
      <c r="G61" s="49" t="s">
        <v>295</v>
      </c>
      <c r="H61" s="51">
        <v>1080150</v>
      </c>
      <c r="I61" s="51">
        <v>1973</v>
      </c>
      <c r="J61" s="116">
        <v>28197.89</v>
      </c>
      <c r="K61" s="116">
        <v>22665.7</v>
      </c>
      <c r="L61" s="44">
        <f t="shared" si="1"/>
        <v>5532.1899999999987</v>
      </c>
      <c r="M61" s="267">
        <v>0.2</v>
      </c>
      <c r="N61" s="51">
        <v>11.5</v>
      </c>
      <c r="O61" s="115" t="s">
        <v>89</v>
      </c>
      <c r="P61" s="115" t="s">
        <v>90</v>
      </c>
      <c r="Q61" s="104" t="s">
        <v>272</v>
      </c>
      <c r="R61" s="115"/>
      <c r="S61" s="115"/>
      <c r="T61" s="115"/>
    </row>
    <row r="62" spans="1:21" s="128" customFormat="1" ht="0.6" hidden="1" customHeight="1">
      <c r="A62" s="395">
        <f t="shared" si="0"/>
        <v>45</v>
      </c>
      <c r="B62" s="104"/>
      <c r="C62" s="115"/>
      <c r="D62" s="147"/>
      <c r="E62" s="51"/>
      <c r="F62" s="51"/>
      <c r="G62" s="49"/>
      <c r="H62" s="51"/>
      <c r="I62" s="51"/>
      <c r="J62" s="116"/>
      <c r="K62" s="116"/>
      <c r="L62" s="44"/>
      <c r="M62" s="267"/>
      <c r="N62" s="51"/>
      <c r="O62" s="115"/>
      <c r="P62" s="115"/>
      <c r="Q62" s="104"/>
      <c r="R62" s="115"/>
      <c r="S62" s="115"/>
      <c r="T62" s="115"/>
      <c r="U62" s="118"/>
    </row>
    <row r="63" spans="1:21" s="128" customFormat="1" ht="45">
      <c r="A63" s="395">
        <f t="shared" si="0"/>
        <v>46</v>
      </c>
      <c r="B63" s="104" t="s">
        <v>272</v>
      </c>
      <c r="C63" s="115" t="s">
        <v>88</v>
      </c>
      <c r="D63" s="147" t="s">
        <v>298</v>
      </c>
      <c r="E63" s="104">
        <v>14</v>
      </c>
      <c r="F63" s="51">
        <v>35</v>
      </c>
      <c r="G63" s="49" t="s">
        <v>295</v>
      </c>
      <c r="H63" s="51">
        <v>1080152</v>
      </c>
      <c r="I63" s="51">
        <v>1973</v>
      </c>
      <c r="J63" s="116">
        <v>54924.58</v>
      </c>
      <c r="K63" s="116">
        <v>44148.83</v>
      </c>
      <c r="L63" s="44">
        <f t="shared" si="1"/>
        <v>10775.75</v>
      </c>
      <c r="M63" s="267">
        <v>0.2</v>
      </c>
      <c r="N63" s="51">
        <v>22.4</v>
      </c>
      <c r="O63" s="115" t="s">
        <v>89</v>
      </c>
      <c r="P63" s="115" t="s">
        <v>94</v>
      </c>
      <c r="Q63" s="104" t="s">
        <v>272</v>
      </c>
      <c r="R63" s="115"/>
      <c r="S63" s="115"/>
      <c r="T63" s="115"/>
      <c r="U63" s="118"/>
    </row>
    <row r="64" spans="1:21" s="128" customFormat="1" ht="45">
      <c r="A64" s="395">
        <f t="shared" si="0"/>
        <v>47</v>
      </c>
      <c r="B64" s="104" t="s">
        <v>272</v>
      </c>
      <c r="C64" s="115" t="s">
        <v>88</v>
      </c>
      <c r="D64" s="147" t="s">
        <v>298</v>
      </c>
      <c r="E64" s="51">
        <v>14</v>
      </c>
      <c r="F64" s="51">
        <v>36</v>
      </c>
      <c r="G64" s="49" t="s">
        <v>295</v>
      </c>
      <c r="H64" s="51">
        <v>1080153</v>
      </c>
      <c r="I64" s="51">
        <v>1973</v>
      </c>
      <c r="J64" s="116">
        <v>45852.21</v>
      </c>
      <c r="K64" s="116">
        <v>36856.39</v>
      </c>
      <c r="L64" s="44">
        <f t="shared" si="1"/>
        <v>8995.82</v>
      </c>
      <c r="M64" s="267">
        <v>0.2</v>
      </c>
      <c r="N64" s="51">
        <v>18.7</v>
      </c>
      <c r="O64" s="115" t="s">
        <v>89</v>
      </c>
      <c r="P64" s="115" t="s">
        <v>94</v>
      </c>
      <c r="Q64" s="104" t="s">
        <v>272</v>
      </c>
      <c r="R64" s="115"/>
      <c r="S64" s="115"/>
      <c r="T64" s="115"/>
      <c r="U64" s="118"/>
    </row>
    <row r="65" spans="1:21" s="133" customFormat="1" ht="40.5" customHeight="1">
      <c r="A65" s="395">
        <f t="shared" si="0"/>
        <v>48</v>
      </c>
      <c r="B65" s="104" t="s">
        <v>272</v>
      </c>
      <c r="C65" s="115" t="s">
        <v>88</v>
      </c>
      <c r="D65" s="147" t="s">
        <v>298</v>
      </c>
      <c r="E65" s="51">
        <v>14</v>
      </c>
      <c r="F65" s="51">
        <v>37</v>
      </c>
      <c r="G65" s="49" t="s">
        <v>295</v>
      </c>
      <c r="H65" s="51">
        <v>1080154</v>
      </c>
      <c r="I65" s="51">
        <v>1973</v>
      </c>
      <c r="J65" s="116">
        <v>42664.63</v>
      </c>
      <c r="K65" s="116">
        <v>34294.18</v>
      </c>
      <c r="L65" s="44">
        <f t="shared" si="1"/>
        <v>8370.4499999999971</v>
      </c>
      <c r="M65" s="267">
        <v>0.2</v>
      </c>
      <c r="N65" s="51">
        <v>17.399999999999999</v>
      </c>
      <c r="O65" s="115" t="s">
        <v>89</v>
      </c>
      <c r="P65" s="115" t="s">
        <v>94</v>
      </c>
      <c r="Q65" s="104" t="s">
        <v>272</v>
      </c>
      <c r="R65" s="115"/>
      <c r="S65" s="115"/>
      <c r="T65" s="115"/>
      <c r="U65" s="117"/>
    </row>
    <row r="66" spans="1:21" s="134" customFormat="1" ht="22.5" hidden="1">
      <c r="A66" s="395">
        <f t="shared" si="0"/>
        <v>49</v>
      </c>
      <c r="B66" s="104"/>
      <c r="C66" s="115"/>
      <c r="D66" s="147"/>
      <c r="E66" s="51"/>
      <c r="F66" s="51"/>
      <c r="G66" s="49"/>
      <c r="H66" s="51"/>
      <c r="I66" s="51"/>
      <c r="J66" s="116"/>
      <c r="K66" s="116"/>
      <c r="L66" s="44"/>
      <c r="M66" s="267"/>
      <c r="N66" s="51"/>
      <c r="O66" s="115"/>
      <c r="P66" s="115"/>
      <c r="Q66" s="104" t="s">
        <v>272</v>
      </c>
      <c r="R66" s="115"/>
      <c r="S66" s="115"/>
      <c r="T66" s="115"/>
      <c r="U66" s="117"/>
    </row>
    <row r="67" spans="1:21" s="134" customFormat="1" ht="22.5" hidden="1">
      <c r="A67" s="395">
        <f t="shared" si="0"/>
        <v>50</v>
      </c>
      <c r="B67" s="104"/>
      <c r="C67" s="115"/>
      <c r="D67" s="147"/>
      <c r="E67" s="51"/>
      <c r="F67" s="51"/>
      <c r="G67" s="49"/>
      <c r="H67" s="51"/>
      <c r="I67" s="51"/>
      <c r="J67" s="116"/>
      <c r="K67" s="116"/>
      <c r="L67" s="44"/>
      <c r="M67" s="267"/>
      <c r="N67" s="51"/>
      <c r="O67" s="115"/>
      <c r="P67" s="115"/>
      <c r="Q67" s="104" t="s">
        <v>272</v>
      </c>
      <c r="R67" s="115"/>
      <c r="S67" s="115"/>
      <c r="T67" s="115"/>
      <c r="U67" s="117"/>
    </row>
    <row r="68" spans="1:21" s="134" customFormat="1" ht="11.1" hidden="1" customHeight="1">
      <c r="A68" s="395">
        <f t="shared" si="0"/>
        <v>51</v>
      </c>
      <c r="B68" s="104"/>
      <c r="C68" s="115"/>
      <c r="D68" s="147"/>
      <c r="E68" s="51"/>
      <c r="F68" s="51"/>
      <c r="G68" s="49"/>
      <c r="H68" s="51"/>
      <c r="I68" s="51"/>
      <c r="J68" s="116"/>
      <c r="K68" s="116"/>
      <c r="L68" s="44"/>
      <c r="M68" s="267"/>
      <c r="N68" s="51"/>
      <c r="O68" s="115"/>
      <c r="P68" s="115"/>
      <c r="Q68" s="104" t="s">
        <v>272</v>
      </c>
      <c r="R68" s="115"/>
      <c r="S68" s="115"/>
      <c r="T68" s="115"/>
      <c r="U68" s="117"/>
    </row>
    <row r="69" spans="1:21" s="118" customFormat="1" ht="41.1" customHeight="1">
      <c r="A69" s="395">
        <f t="shared" si="0"/>
        <v>52</v>
      </c>
      <c r="B69" s="104" t="s">
        <v>272</v>
      </c>
      <c r="C69" s="115" t="s">
        <v>88</v>
      </c>
      <c r="D69" s="147" t="s">
        <v>298</v>
      </c>
      <c r="E69" s="51">
        <v>14</v>
      </c>
      <c r="F69" s="51">
        <v>43</v>
      </c>
      <c r="G69" s="49" t="s">
        <v>295</v>
      </c>
      <c r="H69" s="51">
        <v>1080159</v>
      </c>
      <c r="I69" s="51">
        <v>1973</v>
      </c>
      <c r="J69" s="116">
        <v>32121.07</v>
      </c>
      <c r="K69" s="116">
        <v>25819.18</v>
      </c>
      <c r="L69" s="44">
        <f t="shared" si="1"/>
        <v>6301.8899999999994</v>
      </c>
      <c r="M69" s="267">
        <v>0.2</v>
      </c>
      <c r="N69" s="51">
        <v>13.1</v>
      </c>
      <c r="O69" s="115" t="s">
        <v>89</v>
      </c>
      <c r="P69" s="115" t="s">
        <v>94</v>
      </c>
      <c r="Q69" s="104" t="s">
        <v>272</v>
      </c>
      <c r="R69" s="115"/>
      <c r="S69" s="115"/>
      <c r="T69" s="115"/>
    </row>
    <row r="70" spans="1:21" s="118" customFormat="1" ht="22.5" hidden="1">
      <c r="A70" s="395">
        <f t="shared" si="0"/>
        <v>53</v>
      </c>
      <c r="B70" s="104"/>
      <c r="C70" s="115"/>
      <c r="D70" s="147"/>
      <c r="E70" s="51"/>
      <c r="F70" s="51"/>
      <c r="G70" s="49"/>
      <c r="H70" s="51"/>
      <c r="I70" s="51"/>
      <c r="J70" s="116"/>
      <c r="K70" s="116"/>
      <c r="L70" s="44"/>
      <c r="M70" s="267"/>
      <c r="N70" s="51"/>
      <c r="O70" s="115"/>
      <c r="P70" s="115" t="s">
        <v>90</v>
      </c>
      <c r="Q70" s="104" t="s">
        <v>272</v>
      </c>
      <c r="R70" s="115"/>
      <c r="S70" s="115"/>
      <c r="T70" s="115"/>
    </row>
    <row r="71" spans="1:21" s="118" customFormat="1" ht="45">
      <c r="A71" s="395">
        <f t="shared" si="0"/>
        <v>54</v>
      </c>
      <c r="B71" s="104" t="s">
        <v>272</v>
      </c>
      <c r="C71" s="147" t="s">
        <v>88</v>
      </c>
      <c r="D71" s="147" t="s">
        <v>298</v>
      </c>
      <c r="E71" s="104">
        <v>14</v>
      </c>
      <c r="F71" s="104">
        <v>48</v>
      </c>
      <c r="G71" s="49" t="s">
        <v>295</v>
      </c>
      <c r="H71" s="51">
        <v>1080163</v>
      </c>
      <c r="I71" s="51">
        <v>1973</v>
      </c>
      <c r="J71" s="116">
        <v>76747.289999999994</v>
      </c>
      <c r="K71" s="116">
        <v>61690.11</v>
      </c>
      <c r="L71" s="44">
        <f t="shared" si="1"/>
        <v>15057.179999999993</v>
      </c>
      <c r="M71" s="267">
        <v>0.2</v>
      </c>
      <c r="N71" s="104">
        <v>31.3</v>
      </c>
      <c r="O71" s="104" t="s">
        <v>89</v>
      </c>
      <c r="P71" s="104" t="s">
        <v>90</v>
      </c>
      <c r="Q71" s="104" t="s">
        <v>272</v>
      </c>
      <c r="R71" s="43"/>
      <c r="S71" s="104"/>
      <c r="T71" s="104"/>
    </row>
    <row r="72" spans="1:21" s="128" customFormat="1" ht="45">
      <c r="A72" s="395">
        <f t="shared" si="0"/>
        <v>55</v>
      </c>
      <c r="B72" s="104" t="s">
        <v>272</v>
      </c>
      <c r="C72" s="148" t="s">
        <v>88</v>
      </c>
      <c r="D72" s="148" t="s">
        <v>299</v>
      </c>
      <c r="E72" s="104">
        <v>14</v>
      </c>
      <c r="F72" s="104">
        <v>55</v>
      </c>
      <c r="G72" s="49" t="s">
        <v>295</v>
      </c>
      <c r="H72" s="51">
        <v>1080210</v>
      </c>
      <c r="I72" s="51">
        <v>1973</v>
      </c>
      <c r="J72" s="116">
        <v>35063.46</v>
      </c>
      <c r="K72" s="116">
        <v>28184.3</v>
      </c>
      <c r="L72" s="44">
        <f t="shared" si="1"/>
        <v>6879.16</v>
      </c>
      <c r="M72" s="267">
        <v>0.2</v>
      </c>
      <c r="N72" s="51">
        <v>14.1</v>
      </c>
      <c r="O72" s="104" t="s">
        <v>89</v>
      </c>
      <c r="P72" s="104" t="s">
        <v>94</v>
      </c>
      <c r="Q72" s="104" t="s">
        <v>272</v>
      </c>
      <c r="R72" s="104"/>
      <c r="S72" s="104"/>
      <c r="T72" s="104"/>
      <c r="U72" s="118"/>
    </row>
    <row r="73" spans="1:21" s="128" customFormat="1" ht="45">
      <c r="A73" s="395">
        <f t="shared" si="0"/>
        <v>56</v>
      </c>
      <c r="B73" s="104" t="s">
        <v>272</v>
      </c>
      <c r="C73" s="148" t="s">
        <v>88</v>
      </c>
      <c r="D73" s="148" t="s">
        <v>299</v>
      </c>
      <c r="E73" s="104">
        <v>14</v>
      </c>
      <c r="F73" s="104">
        <v>56</v>
      </c>
      <c r="G73" s="49" t="s">
        <v>295</v>
      </c>
      <c r="H73" s="51">
        <v>1080168</v>
      </c>
      <c r="I73" s="51">
        <v>1973</v>
      </c>
      <c r="J73" s="116">
        <v>61544.95</v>
      </c>
      <c r="K73" s="116">
        <v>49470.34</v>
      </c>
      <c r="L73" s="44">
        <f t="shared" si="1"/>
        <v>12074.61</v>
      </c>
      <c r="M73" s="267">
        <v>0.2</v>
      </c>
      <c r="N73" s="51">
        <v>25.1</v>
      </c>
      <c r="O73" s="104" t="s">
        <v>89</v>
      </c>
      <c r="P73" s="104" t="s">
        <v>94</v>
      </c>
      <c r="Q73" s="104" t="s">
        <v>272</v>
      </c>
      <c r="R73" s="104"/>
      <c r="S73" s="104"/>
      <c r="T73" s="104"/>
      <c r="U73" s="118"/>
    </row>
    <row r="74" spans="1:21" s="135" customFormat="1" ht="45">
      <c r="A74" s="395">
        <f t="shared" si="0"/>
        <v>57</v>
      </c>
      <c r="B74" s="104" t="s">
        <v>272</v>
      </c>
      <c r="C74" s="148" t="s">
        <v>88</v>
      </c>
      <c r="D74" s="148" t="s">
        <v>299</v>
      </c>
      <c r="E74" s="104">
        <v>14</v>
      </c>
      <c r="F74" s="104">
        <v>57</v>
      </c>
      <c r="G74" s="49" t="s">
        <v>295</v>
      </c>
      <c r="H74" s="51">
        <v>1080169</v>
      </c>
      <c r="I74" s="51">
        <v>1973</v>
      </c>
      <c r="J74" s="116">
        <v>43400.22</v>
      </c>
      <c r="K74" s="116">
        <v>34885.46</v>
      </c>
      <c r="L74" s="44">
        <f t="shared" si="1"/>
        <v>8514.760000000002</v>
      </c>
      <c r="M74" s="267">
        <v>0.2</v>
      </c>
      <c r="N74" s="51">
        <v>17.7</v>
      </c>
      <c r="O74" s="104" t="s">
        <v>89</v>
      </c>
      <c r="P74" s="104" t="s">
        <v>94</v>
      </c>
      <c r="Q74" s="104" t="s">
        <v>272</v>
      </c>
      <c r="R74" s="43"/>
      <c r="S74" s="104"/>
      <c r="T74" s="104"/>
    </row>
    <row r="75" spans="1:21" s="128" customFormat="1" ht="45">
      <c r="A75" s="395">
        <f t="shared" si="0"/>
        <v>58</v>
      </c>
      <c r="B75" s="104" t="s">
        <v>272</v>
      </c>
      <c r="C75" s="148" t="s">
        <v>88</v>
      </c>
      <c r="D75" s="148" t="s">
        <v>299</v>
      </c>
      <c r="E75" s="104">
        <v>14</v>
      </c>
      <c r="F75" s="104">
        <v>58</v>
      </c>
      <c r="G75" s="49" t="s">
        <v>295</v>
      </c>
      <c r="H75" s="51">
        <v>1080170</v>
      </c>
      <c r="I75" s="51">
        <v>1973</v>
      </c>
      <c r="J75" s="116">
        <v>87781.24</v>
      </c>
      <c r="K75" s="116">
        <v>70559.289999999994</v>
      </c>
      <c r="L75" s="44">
        <f t="shared" si="1"/>
        <v>17221.950000000012</v>
      </c>
      <c r="M75" s="267">
        <v>0.2</v>
      </c>
      <c r="N75" s="51">
        <v>35.799999999999997</v>
      </c>
      <c r="O75" s="104" t="s">
        <v>89</v>
      </c>
      <c r="P75" s="104" t="s">
        <v>94</v>
      </c>
      <c r="Q75" s="104" t="s">
        <v>272</v>
      </c>
      <c r="R75" s="104"/>
      <c r="S75" s="104"/>
      <c r="T75" s="104"/>
      <c r="U75" s="118"/>
    </row>
    <row r="76" spans="1:21" s="128" customFormat="1" ht="45">
      <c r="A76" s="395">
        <f t="shared" si="0"/>
        <v>59</v>
      </c>
      <c r="B76" s="104" t="s">
        <v>272</v>
      </c>
      <c r="C76" s="148" t="s">
        <v>88</v>
      </c>
      <c r="D76" s="148" t="s">
        <v>299</v>
      </c>
      <c r="E76" s="104">
        <v>14</v>
      </c>
      <c r="F76" s="104">
        <v>59</v>
      </c>
      <c r="G76" s="49" t="s">
        <v>295</v>
      </c>
      <c r="H76" s="51">
        <v>1080171</v>
      </c>
      <c r="I76" s="51">
        <v>1973</v>
      </c>
      <c r="J76" s="116">
        <v>72333.710000000006</v>
      </c>
      <c r="K76" s="116">
        <v>58142.44</v>
      </c>
      <c r="L76" s="44">
        <f t="shared" si="1"/>
        <v>14191.270000000004</v>
      </c>
      <c r="M76" s="267">
        <v>0.2</v>
      </c>
      <c r="N76" s="51">
        <v>29.5</v>
      </c>
      <c r="O76" s="104" t="s">
        <v>89</v>
      </c>
      <c r="P76" s="104" t="s">
        <v>94</v>
      </c>
      <c r="Q76" s="104" t="s">
        <v>272</v>
      </c>
      <c r="R76" s="104"/>
      <c r="S76" s="104"/>
      <c r="T76" s="104"/>
      <c r="U76" s="118"/>
    </row>
    <row r="77" spans="1:21" s="118" customFormat="1" ht="45">
      <c r="A77" s="395">
        <f t="shared" si="0"/>
        <v>60</v>
      </c>
      <c r="B77" s="104" t="s">
        <v>272</v>
      </c>
      <c r="C77" s="148" t="s">
        <v>88</v>
      </c>
      <c r="D77" s="148" t="s">
        <v>299</v>
      </c>
      <c r="E77" s="104">
        <v>14</v>
      </c>
      <c r="F77" s="104">
        <v>60</v>
      </c>
      <c r="G77" s="49" t="s">
        <v>295</v>
      </c>
      <c r="H77" s="51">
        <v>1080172</v>
      </c>
      <c r="I77" s="51">
        <v>1973</v>
      </c>
      <c r="J77" s="116">
        <v>31875.87</v>
      </c>
      <c r="K77" s="116">
        <v>25622.09</v>
      </c>
      <c r="L77" s="44">
        <f t="shared" si="1"/>
        <v>6253.7799999999988</v>
      </c>
      <c r="M77" s="267">
        <v>0.2</v>
      </c>
      <c r="N77" s="51">
        <v>13</v>
      </c>
      <c r="O77" s="104" t="s">
        <v>89</v>
      </c>
      <c r="P77" s="104" t="s">
        <v>94</v>
      </c>
      <c r="Q77" s="104" t="s">
        <v>272</v>
      </c>
      <c r="R77" s="43"/>
      <c r="S77" s="104"/>
      <c r="T77" s="104"/>
    </row>
    <row r="78" spans="1:21" s="118" customFormat="1" ht="45">
      <c r="A78" s="395">
        <f t="shared" si="0"/>
        <v>61</v>
      </c>
      <c r="B78" s="104" t="s">
        <v>272</v>
      </c>
      <c r="C78" s="148" t="s">
        <v>88</v>
      </c>
      <c r="D78" s="148" t="s">
        <v>299</v>
      </c>
      <c r="E78" s="104">
        <v>14</v>
      </c>
      <c r="F78" s="104">
        <v>61</v>
      </c>
      <c r="G78" s="49" t="s">
        <v>295</v>
      </c>
      <c r="H78" s="51">
        <v>1080173</v>
      </c>
      <c r="I78" s="51">
        <v>1973</v>
      </c>
      <c r="J78" s="116">
        <v>35308.660000000003</v>
      </c>
      <c r="K78" s="116">
        <v>28381.39</v>
      </c>
      <c r="L78" s="44">
        <f t="shared" si="1"/>
        <v>6927.2700000000041</v>
      </c>
      <c r="M78" s="267">
        <v>0.2</v>
      </c>
      <c r="N78" s="51">
        <v>14.4</v>
      </c>
      <c r="O78" s="104" t="s">
        <v>89</v>
      </c>
      <c r="P78" s="104" t="s">
        <v>94</v>
      </c>
      <c r="Q78" s="104" t="s">
        <v>272</v>
      </c>
      <c r="R78" s="43"/>
      <c r="S78" s="104"/>
      <c r="T78" s="104"/>
    </row>
    <row r="79" spans="1:21" s="136" customFormat="1" ht="45">
      <c r="A79" s="395">
        <f t="shared" si="0"/>
        <v>62</v>
      </c>
      <c r="B79" s="104" t="s">
        <v>272</v>
      </c>
      <c r="C79" s="148" t="s">
        <v>88</v>
      </c>
      <c r="D79" s="148" t="s">
        <v>299</v>
      </c>
      <c r="E79" s="104">
        <v>14</v>
      </c>
      <c r="F79" s="104">
        <v>62</v>
      </c>
      <c r="G79" s="49" t="s">
        <v>295</v>
      </c>
      <c r="H79" s="51">
        <v>1080174</v>
      </c>
      <c r="I79" s="51">
        <v>1973</v>
      </c>
      <c r="J79" s="119">
        <v>49530.2</v>
      </c>
      <c r="K79" s="116">
        <v>39812.79</v>
      </c>
      <c r="L79" s="44">
        <f t="shared" si="1"/>
        <v>9717.4099999999962</v>
      </c>
      <c r="M79" s="267">
        <v>0.2</v>
      </c>
      <c r="N79" s="51">
        <v>20.2</v>
      </c>
      <c r="O79" s="104" t="s">
        <v>89</v>
      </c>
      <c r="P79" s="104" t="s">
        <v>94</v>
      </c>
      <c r="Q79" s="104" t="s">
        <v>272</v>
      </c>
      <c r="R79" s="104"/>
      <c r="S79" s="104"/>
      <c r="T79" s="104"/>
    </row>
    <row r="80" spans="1:21" ht="45">
      <c r="A80" s="395">
        <f t="shared" si="0"/>
        <v>63</v>
      </c>
      <c r="B80" s="104" t="s">
        <v>272</v>
      </c>
      <c r="C80" s="148" t="s">
        <v>88</v>
      </c>
      <c r="D80" s="148" t="s">
        <v>299</v>
      </c>
      <c r="E80" s="104">
        <v>14</v>
      </c>
      <c r="F80" s="104">
        <v>63</v>
      </c>
      <c r="G80" s="49" t="s">
        <v>295</v>
      </c>
      <c r="H80" s="51">
        <v>1080175</v>
      </c>
      <c r="I80" s="51">
        <v>1973</v>
      </c>
      <c r="J80" s="116">
        <v>64242.14</v>
      </c>
      <c r="K80" s="116">
        <v>51638.37</v>
      </c>
      <c r="L80" s="44">
        <f>J80-K80</f>
        <v>12603.769999999997</v>
      </c>
      <c r="M80" s="267">
        <v>0.2</v>
      </c>
      <c r="N80" s="51">
        <v>26.2</v>
      </c>
      <c r="O80" s="104" t="s">
        <v>89</v>
      </c>
      <c r="P80" s="104" t="s">
        <v>94</v>
      </c>
      <c r="Q80" s="104" t="s">
        <v>272</v>
      </c>
      <c r="R80" s="43"/>
      <c r="S80" s="104"/>
      <c r="T80" s="104"/>
    </row>
    <row r="81" spans="1:20" ht="45">
      <c r="A81" s="395">
        <f t="shared" si="0"/>
        <v>64</v>
      </c>
      <c r="B81" s="104" t="s">
        <v>272</v>
      </c>
      <c r="C81" s="148" t="s">
        <v>88</v>
      </c>
      <c r="D81" s="148" t="s">
        <v>299</v>
      </c>
      <c r="E81" s="104">
        <v>14</v>
      </c>
      <c r="F81" s="104">
        <v>64</v>
      </c>
      <c r="G81" s="49" t="s">
        <v>295</v>
      </c>
      <c r="H81" s="51">
        <v>1080176</v>
      </c>
      <c r="I81" s="51">
        <v>1973</v>
      </c>
      <c r="J81" s="116">
        <v>42664.63</v>
      </c>
      <c r="K81" s="116">
        <v>34294.18</v>
      </c>
      <c r="L81" s="44">
        <f>J81-K81</f>
        <v>8370.4499999999971</v>
      </c>
      <c r="M81" s="267">
        <v>0.2</v>
      </c>
      <c r="N81" s="51">
        <v>17.399999999999999</v>
      </c>
      <c r="O81" s="104" t="s">
        <v>89</v>
      </c>
      <c r="P81" s="104" t="s">
        <v>94</v>
      </c>
      <c r="Q81" s="104" t="s">
        <v>272</v>
      </c>
      <c r="R81" s="43"/>
      <c r="S81" s="104"/>
      <c r="T81" s="104"/>
    </row>
    <row r="82" spans="1:20" ht="43.5" customHeight="1">
      <c r="A82" s="395">
        <f t="shared" si="0"/>
        <v>65</v>
      </c>
      <c r="B82" s="104" t="s">
        <v>272</v>
      </c>
      <c r="C82" s="148" t="s">
        <v>88</v>
      </c>
      <c r="D82" s="148" t="s">
        <v>299</v>
      </c>
      <c r="E82" s="104">
        <v>14</v>
      </c>
      <c r="F82" s="104">
        <v>65</v>
      </c>
      <c r="G82" s="49" t="s">
        <v>295</v>
      </c>
      <c r="H82" s="51">
        <v>1080177</v>
      </c>
      <c r="I82" s="51">
        <v>1973</v>
      </c>
      <c r="J82" s="116">
        <v>47568.61</v>
      </c>
      <c r="K82" s="116">
        <v>38236.04</v>
      </c>
      <c r="L82" s="44">
        <f>J82-K82</f>
        <v>9332.57</v>
      </c>
      <c r="M82" s="267">
        <v>0.2</v>
      </c>
      <c r="N82" s="51">
        <v>19.399999999999999</v>
      </c>
      <c r="O82" s="104" t="s">
        <v>89</v>
      </c>
      <c r="P82" s="104" t="s">
        <v>94</v>
      </c>
      <c r="Q82" s="104" t="s">
        <v>272</v>
      </c>
      <c r="R82" s="43"/>
      <c r="S82" s="104"/>
      <c r="T82" s="104"/>
    </row>
    <row r="83" spans="1:20" hidden="1">
      <c r="A83" s="395">
        <f t="shared" si="0"/>
        <v>66</v>
      </c>
      <c r="B83" s="104"/>
      <c r="C83" s="148"/>
      <c r="D83" s="148"/>
      <c r="E83" s="104"/>
      <c r="F83" s="104"/>
      <c r="G83" s="49"/>
      <c r="H83" s="51"/>
      <c r="I83" s="51"/>
      <c r="J83" s="116"/>
      <c r="K83" s="116"/>
      <c r="L83" s="44"/>
      <c r="M83" s="267"/>
      <c r="N83" s="51"/>
      <c r="O83" s="104"/>
      <c r="P83" s="104"/>
      <c r="Q83" s="104"/>
      <c r="R83" s="43"/>
      <c r="S83" s="104"/>
      <c r="T83" s="104"/>
    </row>
    <row r="84" spans="1:20" ht="44.1" hidden="1" customHeight="1">
      <c r="A84" s="395">
        <f t="shared" ref="A84:A147" si="2">A83+1</f>
        <v>67</v>
      </c>
      <c r="B84" s="104"/>
      <c r="C84" s="148"/>
      <c r="D84" s="148"/>
      <c r="E84" s="104"/>
      <c r="F84" s="104"/>
      <c r="G84" s="49"/>
      <c r="H84" s="51"/>
      <c r="I84" s="51"/>
      <c r="J84" s="116"/>
      <c r="K84" s="116"/>
      <c r="L84" s="44"/>
      <c r="M84" s="267"/>
      <c r="N84" s="51"/>
      <c r="O84" s="104"/>
      <c r="P84" s="104"/>
      <c r="Q84" s="104" t="s">
        <v>272</v>
      </c>
      <c r="R84" s="43"/>
      <c r="S84" s="104"/>
      <c r="T84" s="104"/>
    </row>
    <row r="85" spans="1:20" ht="0.75" hidden="1" customHeight="1">
      <c r="A85" s="395">
        <f t="shared" si="2"/>
        <v>68</v>
      </c>
      <c r="B85" s="104"/>
      <c r="C85" s="148"/>
      <c r="D85" s="148"/>
      <c r="E85" s="104"/>
      <c r="F85" s="104"/>
      <c r="G85" s="49"/>
      <c r="H85" s="51"/>
      <c r="I85" s="51"/>
      <c r="J85" s="116"/>
      <c r="K85" s="116"/>
      <c r="L85" s="44"/>
      <c r="M85" s="267"/>
      <c r="N85" s="51"/>
      <c r="O85" s="104"/>
      <c r="P85" s="104"/>
      <c r="Q85" s="104"/>
      <c r="R85" s="43"/>
      <c r="S85" s="104"/>
      <c r="T85" s="104"/>
    </row>
    <row r="86" spans="1:20" ht="45">
      <c r="A86" s="395">
        <f t="shared" si="2"/>
        <v>69</v>
      </c>
      <c r="B86" s="104" t="s">
        <v>272</v>
      </c>
      <c r="C86" s="148" t="s">
        <v>88</v>
      </c>
      <c r="D86" s="148" t="s">
        <v>299</v>
      </c>
      <c r="E86" s="104">
        <v>14</v>
      </c>
      <c r="F86" s="104">
        <v>73</v>
      </c>
      <c r="G86" s="49" t="s">
        <v>295</v>
      </c>
      <c r="H86" s="51">
        <v>1080206</v>
      </c>
      <c r="I86" s="51">
        <v>1973</v>
      </c>
      <c r="J86" s="116">
        <v>58847.76</v>
      </c>
      <c r="K86" s="116">
        <v>47302.32</v>
      </c>
      <c r="L86" s="44">
        <f>J86-K86</f>
        <v>11545.440000000002</v>
      </c>
      <c r="M86" s="267">
        <v>0.2</v>
      </c>
      <c r="N86" s="51">
        <v>24</v>
      </c>
      <c r="O86" s="104" t="s">
        <v>89</v>
      </c>
      <c r="P86" s="104" t="s">
        <v>94</v>
      </c>
      <c r="Q86" s="104" t="s">
        <v>272</v>
      </c>
      <c r="R86" s="43"/>
      <c r="S86" s="104"/>
      <c r="T86" s="104"/>
    </row>
    <row r="87" spans="1:20" ht="45">
      <c r="A87" s="395">
        <f t="shared" si="2"/>
        <v>70</v>
      </c>
      <c r="B87" s="104" t="s">
        <v>272</v>
      </c>
      <c r="C87" s="148" t="s">
        <v>88</v>
      </c>
      <c r="D87" s="148" t="s">
        <v>299</v>
      </c>
      <c r="E87" s="104">
        <v>14</v>
      </c>
      <c r="F87" s="104">
        <v>74</v>
      </c>
      <c r="G87" s="49" t="s">
        <v>295</v>
      </c>
      <c r="H87" s="51">
        <v>1080189</v>
      </c>
      <c r="I87" s="51">
        <v>1973</v>
      </c>
      <c r="J87" s="116">
        <v>45116.62</v>
      </c>
      <c r="K87" s="116">
        <v>36265.11</v>
      </c>
      <c r="L87" s="44">
        <f>J87-K87</f>
        <v>8851.510000000002</v>
      </c>
      <c r="M87" s="267">
        <v>0.2</v>
      </c>
      <c r="N87" s="51">
        <v>18.399999999999999</v>
      </c>
      <c r="O87" s="104" t="s">
        <v>89</v>
      </c>
      <c r="P87" s="104" t="s">
        <v>94</v>
      </c>
      <c r="Q87" s="104" t="s">
        <v>272</v>
      </c>
      <c r="R87" s="43"/>
      <c r="S87" s="104"/>
      <c r="T87" s="104"/>
    </row>
    <row r="88" spans="1:20" ht="43.5" customHeight="1">
      <c r="A88" s="395">
        <f t="shared" si="2"/>
        <v>71</v>
      </c>
      <c r="B88" s="104" t="s">
        <v>272</v>
      </c>
      <c r="C88" s="148" t="s">
        <v>88</v>
      </c>
      <c r="D88" s="148" t="s">
        <v>299</v>
      </c>
      <c r="E88" s="104">
        <v>14</v>
      </c>
      <c r="F88" s="104">
        <v>76</v>
      </c>
      <c r="G88" s="49" t="s">
        <v>295</v>
      </c>
      <c r="H88" s="51">
        <v>1080203</v>
      </c>
      <c r="I88" s="51">
        <v>1973</v>
      </c>
      <c r="J88" s="116">
        <v>45116.62</v>
      </c>
      <c r="K88" s="116">
        <v>36265.11</v>
      </c>
      <c r="L88" s="44">
        <f>J88-K88</f>
        <v>8851.510000000002</v>
      </c>
      <c r="M88" s="267">
        <v>0.2</v>
      </c>
      <c r="N88" s="51">
        <v>18.399999999999999</v>
      </c>
      <c r="O88" s="104" t="s">
        <v>89</v>
      </c>
      <c r="P88" s="104" t="s">
        <v>94</v>
      </c>
      <c r="Q88" s="104" t="s">
        <v>272</v>
      </c>
      <c r="R88" s="43"/>
      <c r="S88" s="104"/>
      <c r="T88" s="104"/>
    </row>
    <row r="89" spans="1:20" hidden="1">
      <c r="A89" s="395">
        <f t="shared" si="2"/>
        <v>72</v>
      </c>
      <c r="B89" s="104"/>
      <c r="C89" s="148"/>
      <c r="D89" s="148"/>
      <c r="E89" s="104"/>
      <c r="F89" s="104"/>
      <c r="G89" s="49"/>
      <c r="H89" s="51"/>
      <c r="I89" s="51"/>
      <c r="J89" s="116"/>
      <c r="K89" s="116"/>
      <c r="L89" s="44"/>
      <c r="M89" s="267"/>
      <c r="N89" s="51"/>
      <c r="O89" s="104"/>
      <c r="P89" s="104"/>
      <c r="Q89" s="104"/>
      <c r="R89" s="43"/>
      <c r="S89" s="104"/>
      <c r="T89" s="104"/>
    </row>
    <row r="90" spans="1:20" ht="45">
      <c r="A90" s="395">
        <f t="shared" si="2"/>
        <v>73</v>
      </c>
      <c r="B90" s="104" t="s">
        <v>272</v>
      </c>
      <c r="C90" s="148" t="s">
        <v>88</v>
      </c>
      <c r="D90" s="148" t="s">
        <v>299</v>
      </c>
      <c r="E90" s="104">
        <v>14</v>
      </c>
      <c r="F90" s="104">
        <v>78</v>
      </c>
      <c r="G90" s="49" t="s">
        <v>295</v>
      </c>
      <c r="H90" s="51">
        <v>1080181</v>
      </c>
      <c r="I90" s="51">
        <v>1973</v>
      </c>
      <c r="J90" s="116">
        <v>45852.21</v>
      </c>
      <c r="K90" s="116">
        <v>36856.39</v>
      </c>
      <c r="L90" s="44">
        <f t="shared" ref="L90:L119" si="3">J90-K90</f>
        <v>8995.82</v>
      </c>
      <c r="M90" s="267">
        <v>0.2</v>
      </c>
      <c r="N90" s="51">
        <v>18.7</v>
      </c>
      <c r="O90" s="104" t="s">
        <v>89</v>
      </c>
      <c r="P90" s="104" t="s">
        <v>94</v>
      </c>
      <c r="Q90" s="104" t="s">
        <v>272</v>
      </c>
      <c r="R90" s="43"/>
      <c r="S90" s="104"/>
      <c r="T90" s="104"/>
    </row>
    <row r="91" spans="1:20" ht="45">
      <c r="A91" s="395">
        <f t="shared" si="2"/>
        <v>74</v>
      </c>
      <c r="B91" s="104" t="s">
        <v>272</v>
      </c>
      <c r="C91" s="150" t="s">
        <v>88</v>
      </c>
      <c r="D91" s="150" t="s">
        <v>299</v>
      </c>
      <c r="E91" s="104">
        <v>14</v>
      </c>
      <c r="F91" s="104">
        <v>79</v>
      </c>
      <c r="G91" s="49" t="s">
        <v>295</v>
      </c>
      <c r="H91" s="51">
        <v>1080209</v>
      </c>
      <c r="I91" s="51">
        <v>1973</v>
      </c>
      <c r="J91" s="116">
        <v>29423.88</v>
      </c>
      <c r="K91" s="116">
        <v>23651.599999999999</v>
      </c>
      <c r="L91" s="44">
        <f t="shared" si="3"/>
        <v>5772.2800000000025</v>
      </c>
      <c r="M91" s="267">
        <v>0.2</v>
      </c>
      <c r="N91" s="51">
        <v>12</v>
      </c>
      <c r="O91" s="104" t="s">
        <v>89</v>
      </c>
      <c r="P91" s="104" t="s">
        <v>94</v>
      </c>
      <c r="Q91" s="104" t="s">
        <v>272</v>
      </c>
      <c r="R91" s="43"/>
      <c r="S91" s="104"/>
      <c r="T91" s="104"/>
    </row>
    <row r="92" spans="1:20" ht="45">
      <c r="A92" s="395">
        <f t="shared" si="2"/>
        <v>75</v>
      </c>
      <c r="B92" s="104" t="s">
        <v>272</v>
      </c>
      <c r="C92" s="150" t="s">
        <v>88</v>
      </c>
      <c r="D92" s="150" t="s">
        <v>299</v>
      </c>
      <c r="E92" s="104">
        <v>14</v>
      </c>
      <c r="F92" s="104">
        <v>80</v>
      </c>
      <c r="G92" s="49" t="s">
        <v>295</v>
      </c>
      <c r="H92" s="51">
        <v>1080192</v>
      </c>
      <c r="I92" s="51">
        <v>1973</v>
      </c>
      <c r="J92" s="116">
        <v>30404.68</v>
      </c>
      <c r="K92" s="116">
        <v>24439.53</v>
      </c>
      <c r="L92" s="44">
        <f t="shared" si="3"/>
        <v>5965.1500000000015</v>
      </c>
      <c r="M92" s="267">
        <v>0.2</v>
      </c>
      <c r="N92" s="51">
        <v>12.4</v>
      </c>
      <c r="O92" s="104" t="s">
        <v>89</v>
      </c>
      <c r="P92" s="104" t="s">
        <v>94</v>
      </c>
      <c r="Q92" s="104" t="s">
        <v>272</v>
      </c>
      <c r="R92" s="43"/>
      <c r="S92" s="104"/>
      <c r="T92" s="104"/>
    </row>
    <row r="93" spans="1:20" ht="45">
      <c r="A93" s="395">
        <f t="shared" si="2"/>
        <v>76</v>
      </c>
      <c r="B93" s="104" t="s">
        <v>272</v>
      </c>
      <c r="C93" s="150" t="s">
        <v>88</v>
      </c>
      <c r="D93" s="150" t="s">
        <v>299</v>
      </c>
      <c r="E93" s="104">
        <v>14</v>
      </c>
      <c r="F93" s="104">
        <v>84</v>
      </c>
      <c r="G93" s="49" t="s">
        <v>295</v>
      </c>
      <c r="H93" s="51">
        <v>1080191</v>
      </c>
      <c r="I93" s="51">
        <v>1973</v>
      </c>
      <c r="J93" s="116">
        <v>29423.88</v>
      </c>
      <c r="K93" s="116">
        <v>23651.16</v>
      </c>
      <c r="L93" s="44">
        <f t="shared" si="3"/>
        <v>5772.7200000000012</v>
      </c>
      <c r="M93" s="267">
        <v>0.2</v>
      </c>
      <c r="N93" s="51">
        <v>12</v>
      </c>
      <c r="O93" s="104" t="s">
        <v>89</v>
      </c>
      <c r="P93" s="104" t="s">
        <v>94</v>
      </c>
      <c r="Q93" s="104" t="s">
        <v>272</v>
      </c>
      <c r="R93" s="43"/>
      <c r="S93" s="104"/>
      <c r="T93" s="104"/>
    </row>
    <row r="94" spans="1:20" ht="45">
      <c r="A94" s="395">
        <f t="shared" si="2"/>
        <v>77</v>
      </c>
      <c r="B94" s="104" t="s">
        <v>272</v>
      </c>
      <c r="C94" s="150" t="s">
        <v>88</v>
      </c>
      <c r="D94" s="150" t="s">
        <v>299</v>
      </c>
      <c r="E94" s="104">
        <v>14</v>
      </c>
      <c r="F94" s="104">
        <v>87</v>
      </c>
      <c r="G94" s="49" t="s">
        <v>295</v>
      </c>
      <c r="H94" s="51">
        <v>10801182</v>
      </c>
      <c r="I94" s="51">
        <v>1973</v>
      </c>
      <c r="J94" s="116">
        <v>43645.42</v>
      </c>
      <c r="K94" s="116">
        <v>35082.550000000003</v>
      </c>
      <c r="L94" s="44">
        <f t="shared" si="3"/>
        <v>8562.8699999999953</v>
      </c>
      <c r="M94" s="267">
        <v>0.2</v>
      </c>
      <c r="N94" s="51">
        <v>12</v>
      </c>
      <c r="O94" s="104" t="s">
        <v>89</v>
      </c>
      <c r="P94" s="104" t="s">
        <v>94</v>
      </c>
      <c r="Q94" s="104" t="s">
        <v>272</v>
      </c>
      <c r="R94" s="43"/>
      <c r="S94" s="104"/>
      <c r="T94" s="104"/>
    </row>
    <row r="95" spans="1:20" ht="45">
      <c r="A95" s="395">
        <f t="shared" si="2"/>
        <v>78</v>
      </c>
      <c r="B95" s="104" t="s">
        <v>272</v>
      </c>
      <c r="C95" s="150" t="s">
        <v>88</v>
      </c>
      <c r="D95" s="150" t="s">
        <v>299</v>
      </c>
      <c r="E95" s="104">
        <v>14</v>
      </c>
      <c r="F95" s="104">
        <v>88</v>
      </c>
      <c r="G95" s="49" t="s">
        <v>295</v>
      </c>
      <c r="H95" s="51">
        <v>1080198</v>
      </c>
      <c r="I95" s="51">
        <v>1973</v>
      </c>
      <c r="J95" s="116">
        <v>46097.41</v>
      </c>
      <c r="K95" s="116">
        <v>37053.480000000003</v>
      </c>
      <c r="L95" s="44">
        <f t="shared" si="3"/>
        <v>9043.93</v>
      </c>
      <c r="M95" s="267">
        <v>0.2</v>
      </c>
      <c r="N95" s="51">
        <v>18.8</v>
      </c>
      <c r="O95" s="104" t="s">
        <v>89</v>
      </c>
      <c r="P95" s="104" t="s">
        <v>94</v>
      </c>
      <c r="Q95" s="104" t="s">
        <v>272</v>
      </c>
      <c r="R95" s="43"/>
      <c r="S95" s="104"/>
      <c r="T95" s="104"/>
    </row>
    <row r="96" spans="1:20" ht="45">
      <c r="A96" s="395">
        <f t="shared" si="2"/>
        <v>79</v>
      </c>
      <c r="B96" s="104" t="s">
        <v>272</v>
      </c>
      <c r="C96" s="150" t="s">
        <v>88</v>
      </c>
      <c r="D96" s="150" t="s">
        <v>299</v>
      </c>
      <c r="E96" s="104">
        <v>14</v>
      </c>
      <c r="F96" s="104">
        <v>89</v>
      </c>
      <c r="G96" s="49" t="s">
        <v>295</v>
      </c>
      <c r="H96" s="51">
        <v>1080204</v>
      </c>
      <c r="I96" s="51">
        <v>1973</v>
      </c>
      <c r="J96" s="119">
        <v>44135.82</v>
      </c>
      <c r="K96" s="116">
        <v>35476.74</v>
      </c>
      <c r="L96" s="44">
        <f t="shared" si="3"/>
        <v>8659.0800000000017</v>
      </c>
      <c r="M96" s="267">
        <v>0.2</v>
      </c>
      <c r="N96" s="51">
        <v>18</v>
      </c>
      <c r="O96" s="104" t="s">
        <v>89</v>
      </c>
      <c r="P96" s="104" t="s">
        <v>94</v>
      </c>
      <c r="Q96" s="104" t="s">
        <v>272</v>
      </c>
      <c r="R96" s="43"/>
      <c r="S96" s="104"/>
      <c r="T96" s="104"/>
    </row>
    <row r="97" spans="1:20" ht="45">
      <c r="A97" s="395">
        <f t="shared" si="2"/>
        <v>80</v>
      </c>
      <c r="B97" s="104" t="s">
        <v>272</v>
      </c>
      <c r="C97" s="150" t="s">
        <v>88</v>
      </c>
      <c r="D97" s="150" t="s">
        <v>299</v>
      </c>
      <c r="E97" s="104">
        <v>14</v>
      </c>
      <c r="F97" s="104">
        <v>93</v>
      </c>
      <c r="G97" s="49" t="s">
        <v>295</v>
      </c>
      <c r="H97" s="51">
        <v>1080186</v>
      </c>
      <c r="I97" s="51">
        <v>1973</v>
      </c>
      <c r="J97" s="116">
        <v>45116.62</v>
      </c>
      <c r="K97" s="116">
        <v>36265.11</v>
      </c>
      <c r="L97" s="44">
        <f t="shared" si="3"/>
        <v>8851.510000000002</v>
      </c>
      <c r="M97" s="267">
        <v>0.2</v>
      </c>
      <c r="N97" s="51">
        <v>18.399999999999999</v>
      </c>
      <c r="O97" s="104" t="s">
        <v>89</v>
      </c>
      <c r="P97" s="104" t="s">
        <v>94</v>
      </c>
      <c r="Q97" s="104" t="s">
        <v>272</v>
      </c>
      <c r="R97" s="43"/>
      <c r="S97" s="104"/>
      <c r="T97" s="104"/>
    </row>
    <row r="98" spans="1:20" ht="45">
      <c r="A98" s="395">
        <f t="shared" si="2"/>
        <v>81</v>
      </c>
      <c r="B98" s="104" t="s">
        <v>272</v>
      </c>
      <c r="C98" s="150" t="s">
        <v>88</v>
      </c>
      <c r="D98" s="150" t="s">
        <v>299</v>
      </c>
      <c r="E98" s="104">
        <v>14</v>
      </c>
      <c r="F98" s="104">
        <v>94</v>
      </c>
      <c r="G98" s="49" t="s">
        <v>295</v>
      </c>
      <c r="H98" s="51">
        <v>1080199</v>
      </c>
      <c r="I98" s="51">
        <v>1973</v>
      </c>
      <c r="J98" s="119">
        <v>44135.82</v>
      </c>
      <c r="K98" s="116">
        <v>35476.74</v>
      </c>
      <c r="L98" s="44">
        <f t="shared" si="3"/>
        <v>8659.0800000000017</v>
      </c>
      <c r="M98" s="267">
        <v>0.2</v>
      </c>
      <c r="N98" s="51">
        <v>18</v>
      </c>
      <c r="O98" s="104" t="s">
        <v>89</v>
      </c>
      <c r="P98" s="104" t="s">
        <v>94</v>
      </c>
      <c r="Q98" s="104" t="s">
        <v>272</v>
      </c>
      <c r="R98" s="43"/>
      <c r="S98" s="104"/>
      <c r="T98" s="104"/>
    </row>
    <row r="99" spans="1:20" ht="45">
      <c r="A99" s="395">
        <f t="shared" si="2"/>
        <v>82</v>
      </c>
      <c r="B99" s="104" t="s">
        <v>272</v>
      </c>
      <c r="C99" s="150" t="s">
        <v>88</v>
      </c>
      <c r="D99" s="150" t="s">
        <v>299</v>
      </c>
      <c r="E99" s="104">
        <v>14</v>
      </c>
      <c r="F99" s="104">
        <v>95</v>
      </c>
      <c r="G99" s="49" t="s">
        <v>295</v>
      </c>
      <c r="H99" s="51">
        <v>1080190</v>
      </c>
      <c r="I99" s="51">
        <v>1973</v>
      </c>
      <c r="J99" s="119">
        <v>45852.21</v>
      </c>
      <c r="K99" s="116">
        <v>36856.39</v>
      </c>
      <c r="L99" s="44">
        <f t="shared" si="3"/>
        <v>8995.82</v>
      </c>
      <c r="M99" s="267">
        <v>0.2</v>
      </c>
      <c r="N99" s="51">
        <v>18.7</v>
      </c>
      <c r="O99" s="104" t="s">
        <v>89</v>
      </c>
      <c r="P99" s="104" t="s">
        <v>94</v>
      </c>
      <c r="Q99" s="104" t="s">
        <v>272</v>
      </c>
      <c r="R99" s="43"/>
      <c r="S99" s="104"/>
      <c r="T99" s="104"/>
    </row>
    <row r="100" spans="1:20" ht="45">
      <c r="A100" s="395">
        <f t="shared" si="2"/>
        <v>83</v>
      </c>
      <c r="B100" s="104" t="s">
        <v>272</v>
      </c>
      <c r="C100" s="150" t="s">
        <v>88</v>
      </c>
      <c r="D100" s="150" t="s">
        <v>299</v>
      </c>
      <c r="E100" s="104">
        <v>14</v>
      </c>
      <c r="F100" s="104">
        <v>96</v>
      </c>
      <c r="G100" s="49" t="s">
        <v>295</v>
      </c>
      <c r="H100" s="51">
        <v>1080184</v>
      </c>
      <c r="I100" s="51">
        <v>1973</v>
      </c>
      <c r="J100" s="119">
        <v>58847.76</v>
      </c>
      <c r="K100" s="116">
        <v>47302.32</v>
      </c>
      <c r="L100" s="44">
        <f t="shared" si="3"/>
        <v>11545.440000000002</v>
      </c>
      <c r="M100" s="267">
        <v>0.2</v>
      </c>
      <c r="N100" s="51">
        <v>24</v>
      </c>
      <c r="O100" s="104" t="s">
        <v>89</v>
      </c>
      <c r="P100" s="104" t="s">
        <v>94</v>
      </c>
      <c r="Q100" s="104" t="s">
        <v>272</v>
      </c>
      <c r="R100" s="43"/>
      <c r="S100" s="104"/>
      <c r="T100" s="104"/>
    </row>
    <row r="101" spans="1:20" ht="45">
      <c r="A101" s="395">
        <f t="shared" si="2"/>
        <v>84</v>
      </c>
      <c r="B101" s="104" t="s">
        <v>272</v>
      </c>
      <c r="C101" s="150" t="s">
        <v>88</v>
      </c>
      <c r="D101" s="150" t="s">
        <v>299</v>
      </c>
      <c r="E101" s="104">
        <v>14</v>
      </c>
      <c r="F101" s="104">
        <v>99</v>
      </c>
      <c r="G101" s="49" t="s">
        <v>295</v>
      </c>
      <c r="H101" s="51">
        <v>1080213</v>
      </c>
      <c r="I101" s="51">
        <v>1973</v>
      </c>
      <c r="J101" s="119">
        <v>29423.88</v>
      </c>
      <c r="K101" s="116">
        <v>23651.16</v>
      </c>
      <c r="L101" s="44">
        <f t="shared" si="3"/>
        <v>5772.7200000000012</v>
      </c>
      <c r="M101" s="267">
        <v>0.2</v>
      </c>
      <c r="N101" s="51">
        <v>12</v>
      </c>
      <c r="O101" s="104" t="s">
        <v>89</v>
      </c>
      <c r="P101" s="104" t="s">
        <v>94</v>
      </c>
      <c r="Q101" s="104" t="s">
        <v>272</v>
      </c>
      <c r="R101" s="43"/>
      <c r="S101" s="104"/>
      <c r="T101" s="104"/>
    </row>
    <row r="102" spans="1:20" ht="45">
      <c r="A102" s="395">
        <f t="shared" si="2"/>
        <v>85</v>
      </c>
      <c r="B102" s="104" t="s">
        <v>272</v>
      </c>
      <c r="C102" s="151" t="s">
        <v>88</v>
      </c>
      <c r="D102" s="151" t="s">
        <v>299</v>
      </c>
      <c r="E102" s="104">
        <v>14</v>
      </c>
      <c r="F102" s="104">
        <v>100</v>
      </c>
      <c r="G102" s="49" t="s">
        <v>295</v>
      </c>
      <c r="H102" s="51">
        <v>1080231</v>
      </c>
      <c r="I102" s="51">
        <v>1973</v>
      </c>
      <c r="J102" s="119">
        <v>33592.26</v>
      </c>
      <c r="K102" s="116">
        <v>27001.74</v>
      </c>
      <c r="L102" s="44">
        <f t="shared" si="3"/>
        <v>6590.52</v>
      </c>
      <c r="M102" s="267">
        <v>0.2</v>
      </c>
      <c r="N102" s="51">
        <v>14.7</v>
      </c>
      <c r="O102" s="104" t="s">
        <v>89</v>
      </c>
      <c r="P102" s="104" t="s">
        <v>94</v>
      </c>
      <c r="Q102" s="104" t="s">
        <v>272</v>
      </c>
      <c r="R102" s="104"/>
      <c r="S102" s="104"/>
      <c r="T102" s="104"/>
    </row>
    <row r="103" spans="1:20" ht="45">
      <c r="A103" s="395">
        <f t="shared" si="2"/>
        <v>86</v>
      </c>
      <c r="B103" s="104" t="s">
        <v>272</v>
      </c>
      <c r="C103" s="151" t="s">
        <v>88</v>
      </c>
      <c r="D103" s="151" t="s">
        <v>299</v>
      </c>
      <c r="E103" s="104">
        <v>14</v>
      </c>
      <c r="F103" s="104">
        <v>101</v>
      </c>
      <c r="G103" s="49" t="s">
        <v>295</v>
      </c>
      <c r="H103" s="51">
        <v>1080211</v>
      </c>
      <c r="I103" s="51">
        <v>1973</v>
      </c>
      <c r="J103" s="119">
        <v>32611.47</v>
      </c>
      <c r="K103" s="116">
        <v>26213.37</v>
      </c>
      <c r="L103" s="44">
        <f t="shared" si="3"/>
        <v>6398.1000000000022</v>
      </c>
      <c r="M103" s="267">
        <v>0.2</v>
      </c>
      <c r="N103" s="51">
        <v>13.3</v>
      </c>
      <c r="O103" s="104" t="s">
        <v>89</v>
      </c>
      <c r="P103" s="104" t="s">
        <v>94</v>
      </c>
      <c r="Q103" s="104" t="s">
        <v>272</v>
      </c>
      <c r="R103" s="43"/>
      <c r="S103" s="104"/>
      <c r="T103" s="104"/>
    </row>
    <row r="104" spans="1:20" ht="45">
      <c r="A104" s="395">
        <f t="shared" si="2"/>
        <v>87</v>
      </c>
      <c r="B104" s="104" t="s">
        <v>272</v>
      </c>
      <c r="C104" s="151" t="s">
        <v>88</v>
      </c>
      <c r="D104" s="151" t="s">
        <v>299</v>
      </c>
      <c r="E104" s="104">
        <v>14</v>
      </c>
      <c r="F104" s="104">
        <v>103</v>
      </c>
      <c r="G104" s="49" t="s">
        <v>295</v>
      </c>
      <c r="H104" s="51">
        <v>1080222</v>
      </c>
      <c r="I104" s="51">
        <v>1973</v>
      </c>
      <c r="J104" s="119">
        <v>44135.82</v>
      </c>
      <c r="K104" s="116">
        <v>35476.74</v>
      </c>
      <c r="L104" s="44">
        <f t="shared" si="3"/>
        <v>8659.0800000000017</v>
      </c>
      <c r="M104" s="267">
        <v>0.2</v>
      </c>
      <c r="N104" s="51">
        <v>12</v>
      </c>
      <c r="O104" s="104" t="s">
        <v>89</v>
      </c>
      <c r="P104" s="104" t="s">
        <v>94</v>
      </c>
      <c r="Q104" s="104" t="s">
        <v>272</v>
      </c>
      <c r="R104" s="104"/>
      <c r="S104" s="104"/>
      <c r="T104" s="104"/>
    </row>
    <row r="105" spans="1:20" ht="45">
      <c r="A105" s="395">
        <f t="shared" si="2"/>
        <v>88</v>
      </c>
      <c r="B105" s="104" t="s">
        <v>272</v>
      </c>
      <c r="C105" s="151" t="s">
        <v>88</v>
      </c>
      <c r="D105" s="151" t="s">
        <v>299</v>
      </c>
      <c r="E105" s="104">
        <v>14</v>
      </c>
      <c r="F105" s="104">
        <v>107</v>
      </c>
      <c r="G105" s="49" t="s">
        <v>295</v>
      </c>
      <c r="H105" s="51">
        <v>1080217</v>
      </c>
      <c r="I105" s="51">
        <v>1973</v>
      </c>
      <c r="J105" s="119">
        <v>45607.01</v>
      </c>
      <c r="K105" s="116">
        <v>36659.300000000003</v>
      </c>
      <c r="L105" s="44">
        <f t="shared" si="3"/>
        <v>8947.7099999999991</v>
      </c>
      <c r="M105" s="267">
        <v>0.2</v>
      </c>
      <c r="N105" s="51">
        <v>18.600000000000001</v>
      </c>
      <c r="O105" s="104" t="s">
        <v>89</v>
      </c>
      <c r="P105" s="104" t="s">
        <v>94</v>
      </c>
      <c r="Q105" s="286" t="s">
        <v>272</v>
      </c>
      <c r="R105" s="104"/>
      <c r="S105" s="104"/>
      <c r="T105" s="104"/>
    </row>
    <row r="106" spans="1:20" ht="45">
      <c r="A106" s="395">
        <f t="shared" si="2"/>
        <v>89</v>
      </c>
      <c r="B106" s="104" t="s">
        <v>272</v>
      </c>
      <c r="C106" s="151" t="s">
        <v>88</v>
      </c>
      <c r="D106" s="151" t="s">
        <v>299</v>
      </c>
      <c r="E106" s="104">
        <v>14</v>
      </c>
      <c r="F106" s="104">
        <v>109</v>
      </c>
      <c r="G106" s="49" t="s">
        <v>295</v>
      </c>
      <c r="H106" s="51">
        <v>1080214</v>
      </c>
      <c r="I106" s="51">
        <v>1973</v>
      </c>
      <c r="J106" s="116">
        <v>46097.41</v>
      </c>
      <c r="K106" s="116">
        <v>37053.480000000003</v>
      </c>
      <c r="L106" s="44">
        <f t="shared" si="3"/>
        <v>9043.93</v>
      </c>
      <c r="M106" s="267">
        <v>0.2</v>
      </c>
      <c r="N106" s="51">
        <v>18.8</v>
      </c>
      <c r="O106" s="104" t="s">
        <v>89</v>
      </c>
      <c r="P106" s="104" t="s">
        <v>94</v>
      </c>
      <c r="Q106" s="104" t="s">
        <v>272</v>
      </c>
      <c r="R106" s="43"/>
      <c r="S106" s="104"/>
      <c r="T106" s="104"/>
    </row>
    <row r="107" spans="1:20" ht="45">
      <c r="A107" s="395">
        <f t="shared" si="2"/>
        <v>90</v>
      </c>
      <c r="B107" s="104" t="s">
        <v>272</v>
      </c>
      <c r="C107" s="151" t="s">
        <v>88</v>
      </c>
      <c r="D107" s="151" t="s">
        <v>299</v>
      </c>
      <c r="E107" s="104">
        <v>14</v>
      </c>
      <c r="F107" s="104">
        <v>110</v>
      </c>
      <c r="G107" s="49" t="s">
        <v>295</v>
      </c>
      <c r="H107" s="51">
        <v>1080220</v>
      </c>
      <c r="I107" s="51">
        <v>1973</v>
      </c>
      <c r="J107" s="119">
        <v>57866.96</v>
      </c>
      <c r="K107" s="116">
        <v>46513.95</v>
      </c>
      <c r="L107" s="44">
        <f t="shared" si="3"/>
        <v>11353.010000000002</v>
      </c>
      <c r="M107" s="267">
        <v>0.2</v>
      </c>
      <c r="N107" s="51">
        <v>23.6</v>
      </c>
      <c r="O107" s="104" t="s">
        <v>89</v>
      </c>
      <c r="P107" s="104" t="s">
        <v>94</v>
      </c>
      <c r="Q107" s="104" t="s">
        <v>272</v>
      </c>
      <c r="R107" s="43"/>
      <c r="S107" s="104"/>
      <c r="T107" s="104"/>
    </row>
    <row r="108" spans="1:20" ht="45">
      <c r="A108" s="395">
        <f t="shared" si="2"/>
        <v>91</v>
      </c>
      <c r="B108" s="104" t="s">
        <v>272</v>
      </c>
      <c r="C108" s="152" t="s">
        <v>88</v>
      </c>
      <c r="D108" s="152" t="s">
        <v>299</v>
      </c>
      <c r="E108" s="104">
        <v>14</v>
      </c>
      <c r="F108" s="104">
        <v>111</v>
      </c>
      <c r="G108" s="49" t="s">
        <v>295</v>
      </c>
      <c r="H108" s="51">
        <v>1080221</v>
      </c>
      <c r="I108" s="51">
        <v>1973</v>
      </c>
      <c r="J108" s="119">
        <v>56395.77</v>
      </c>
      <c r="K108" s="116">
        <v>45331.39</v>
      </c>
      <c r="L108" s="44">
        <f t="shared" si="3"/>
        <v>11064.379999999997</v>
      </c>
      <c r="M108" s="267">
        <v>0.2</v>
      </c>
      <c r="N108" s="51">
        <v>23</v>
      </c>
      <c r="O108" s="104" t="s">
        <v>89</v>
      </c>
      <c r="P108" s="104" t="s">
        <v>94</v>
      </c>
      <c r="Q108" s="104" t="s">
        <v>272</v>
      </c>
      <c r="R108" s="43"/>
      <c r="S108" s="104"/>
      <c r="T108" s="104"/>
    </row>
    <row r="109" spans="1:20" ht="45">
      <c r="A109" s="395">
        <f t="shared" si="2"/>
        <v>92</v>
      </c>
      <c r="B109" s="104" t="s">
        <v>272</v>
      </c>
      <c r="C109" s="152" t="s">
        <v>88</v>
      </c>
      <c r="D109" s="152" t="s">
        <v>299</v>
      </c>
      <c r="E109" s="104">
        <v>14</v>
      </c>
      <c r="F109" s="104">
        <v>112</v>
      </c>
      <c r="G109" s="49" t="s">
        <v>295</v>
      </c>
      <c r="H109" s="51">
        <v>1080218</v>
      </c>
      <c r="I109" s="51">
        <v>1973</v>
      </c>
      <c r="J109" s="119">
        <v>44135.82</v>
      </c>
      <c r="K109" s="116">
        <v>35476.74</v>
      </c>
      <c r="L109" s="44">
        <f t="shared" si="3"/>
        <v>8659.0800000000017</v>
      </c>
      <c r="M109" s="267">
        <v>0.2</v>
      </c>
      <c r="N109" s="51">
        <v>18</v>
      </c>
      <c r="O109" s="104" t="s">
        <v>89</v>
      </c>
      <c r="P109" s="104" t="s">
        <v>94</v>
      </c>
      <c r="Q109" s="104" t="s">
        <v>272</v>
      </c>
      <c r="R109" s="43"/>
      <c r="S109" s="104"/>
      <c r="T109" s="104"/>
    </row>
    <row r="110" spans="1:20" ht="45">
      <c r="A110" s="395">
        <f t="shared" si="2"/>
        <v>93</v>
      </c>
      <c r="B110" s="104" t="s">
        <v>272</v>
      </c>
      <c r="C110" s="152" t="s">
        <v>88</v>
      </c>
      <c r="D110" s="152" t="s">
        <v>299</v>
      </c>
      <c r="E110" s="104">
        <v>14</v>
      </c>
      <c r="F110" s="50">
        <v>113</v>
      </c>
      <c r="G110" s="49" t="s">
        <v>295</v>
      </c>
      <c r="H110" s="51">
        <v>1080223</v>
      </c>
      <c r="I110" s="51">
        <v>1973</v>
      </c>
      <c r="J110" s="119">
        <v>43400.22</v>
      </c>
      <c r="K110" s="116">
        <v>34885.46</v>
      </c>
      <c r="L110" s="44">
        <f t="shared" si="3"/>
        <v>8514.760000000002</v>
      </c>
      <c r="M110" s="267">
        <v>0.2</v>
      </c>
      <c r="N110" s="51">
        <v>17.7</v>
      </c>
      <c r="O110" s="104" t="s">
        <v>89</v>
      </c>
      <c r="P110" s="104" t="s">
        <v>94</v>
      </c>
      <c r="Q110" s="104" t="s">
        <v>272</v>
      </c>
      <c r="R110" s="43"/>
      <c r="S110" s="104"/>
      <c r="T110" s="104"/>
    </row>
    <row r="111" spans="1:20" ht="45">
      <c r="A111" s="395">
        <f t="shared" si="2"/>
        <v>94</v>
      </c>
      <c r="B111" s="104" t="s">
        <v>272</v>
      </c>
      <c r="C111" s="152" t="s">
        <v>88</v>
      </c>
      <c r="D111" s="152" t="s">
        <v>299</v>
      </c>
      <c r="E111" s="104">
        <v>14</v>
      </c>
      <c r="F111" s="50">
        <v>115</v>
      </c>
      <c r="G111" s="49" t="s">
        <v>295</v>
      </c>
      <c r="H111" s="51">
        <v>1080225</v>
      </c>
      <c r="I111" s="51">
        <v>1973</v>
      </c>
      <c r="J111" s="119">
        <v>59583.360000000001</v>
      </c>
      <c r="K111" s="116">
        <v>47893.599999999999</v>
      </c>
      <c r="L111" s="44">
        <f t="shared" si="3"/>
        <v>11689.760000000002</v>
      </c>
      <c r="M111" s="267">
        <v>0.2</v>
      </c>
      <c r="N111" s="51">
        <v>24.3</v>
      </c>
      <c r="O111" s="104" t="s">
        <v>89</v>
      </c>
      <c r="P111" s="104" t="s">
        <v>94</v>
      </c>
      <c r="Q111" s="104" t="s">
        <v>272</v>
      </c>
      <c r="R111" s="43"/>
      <c r="S111" s="104"/>
      <c r="T111" s="104"/>
    </row>
    <row r="112" spans="1:20" ht="45">
      <c r="A112" s="395">
        <f t="shared" si="2"/>
        <v>95</v>
      </c>
      <c r="B112" s="104" t="s">
        <v>272</v>
      </c>
      <c r="C112" s="152" t="s">
        <v>88</v>
      </c>
      <c r="D112" s="152" t="s">
        <v>299</v>
      </c>
      <c r="E112" s="104">
        <v>14</v>
      </c>
      <c r="F112" s="50">
        <v>116</v>
      </c>
      <c r="G112" s="49" t="s">
        <v>295</v>
      </c>
      <c r="H112" s="51">
        <v>1080963</v>
      </c>
      <c r="I112" s="51">
        <v>1973</v>
      </c>
      <c r="J112" s="265">
        <v>44626.22</v>
      </c>
      <c r="K112" s="116">
        <v>35870.93</v>
      </c>
      <c r="L112" s="44">
        <f t="shared" si="3"/>
        <v>8755.2900000000009</v>
      </c>
      <c r="M112" s="267">
        <v>0.2</v>
      </c>
      <c r="N112" s="51">
        <v>18.2</v>
      </c>
      <c r="O112" s="104" t="s">
        <v>89</v>
      </c>
      <c r="P112" s="104" t="s">
        <v>94</v>
      </c>
      <c r="Q112" s="104" t="s">
        <v>272</v>
      </c>
      <c r="R112" s="104"/>
      <c r="S112" s="104"/>
      <c r="T112" s="104"/>
    </row>
    <row r="113" spans="1:23" ht="45">
      <c r="A113" s="395">
        <f t="shared" si="2"/>
        <v>96</v>
      </c>
      <c r="B113" s="104" t="s">
        <v>272</v>
      </c>
      <c r="C113" s="152" t="s">
        <v>88</v>
      </c>
      <c r="D113" s="152" t="s">
        <v>299</v>
      </c>
      <c r="E113" s="104">
        <v>14</v>
      </c>
      <c r="F113" s="50">
        <v>117</v>
      </c>
      <c r="G113" s="49" t="s">
        <v>295</v>
      </c>
      <c r="H113" s="51">
        <v>1080227</v>
      </c>
      <c r="I113" s="51">
        <v>1973</v>
      </c>
      <c r="J113" s="116">
        <v>28688.28</v>
      </c>
      <c r="K113" s="116">
        <v>23059.88</v>
      </c>
      <c r="L113" s="44">
        <f t="shared" si="3"/>
        <v>5628.3999999999978</v>
      </c>
      <c r="M113" s="267">
        <v>0.2</v>
      </c>
      <c r="N113" s="51">
        <v>11.7</v>
      </c>
      <c r="O113" s="104" t="s">
        <v>89</v>
      </c>
      <c r="P113" s="104" t="s">
        <v>94</v>
      </c>
      <c r="Q113" s="104" t="s">
        <v>272</v>
      </c>
      <c r="R113" s="104"/>
      <c r="S113" s="104"/>
      <c r="T113" s="104"/>
    </row>
    <row r="114" spans="1:23" ht="45">
      <c r="A114" s="395">
        <f t="shared" si="2"/>
        <v>97</v>
      </c>
      <c r="B114" s="104" t="s">
        <v>272</v>
      </c>
      <c r="C114" s="153" t="s">
        <v>88</v>
      </c>
      <c r="D114" s="153" t="s">
        <v>299</v>
      </c>
      <c r="E114" s="104">
        <v>14</v>
      </c>
      <c r="F114" s="50">
        <v>118</v>
      </c>
      <c r="G114" s="49" t="s">
        <v>295</v>
      </c>
      <c r="H114" s="51">
        <v>1080228</v>
      </c>
      <c r="I114" s="51">
        <v>1973</v>
      </c>
      <c r="J114" s="119">
        <v>29423.88</v>
      </c>
      <c r="K114" s="116">
        <v>23651.16</v>
      </c>
      <c r="L114" s="44">
        <f t="shared" si="3"/>
        <v>5772.7200000000012</v>
      </c>
      <c r="M114" s="267">
        <v>0.2</v>
      </c>
      <c r="N114" s="51">
        <v>12</v>
      </c>
      <c r="O114" s="104" t="s">
        <v>89</v>
      </c>
      <c r="P114" s="104" t="s">
        <v>94</v>
      </c>
      <c r="Q114" s="104" t="s">
        <v>272</v>
      </c>
      <c r="R114" s="43"/>
      <c r="S114" s="104"/>
      <c r="T114" s="104"/>
    </row>
    <row r="115" spans="1:23" ht="45">
      <c r="A115" s="395">
        <f t="shared" si="2"/>
        <v>98</v>
      </c>
      <c r="B115" s="104" t="s">
        <v>272</v>
      </c>
      <c r="C115" s="153" t="s">
        <v>88</v>
      </c>
      <c r="D115" s="153" t="s">
        <v>299</v>
      </c>
      <c r="E115" s="104">
        <v>14</v>
      </c>
      <c r="F115" s="50">
        <v>119</v>
      </c>
      <c r="G115" s="49" t="s">
        <v>295</v>
      </c>
      <c r="H115" s="51">
        <v>1080205</v>
      </c>
      <c r="I115" s="51">
        <v>1973</v>
      </c>
      <c r="J115" s="116">
        <v>45852.21</v>
      </c>
      <c r="K115" s="116">
        <v>36856.39</v>
      </c>
      <c r="L115" s="44">
        <f t="shared" si="3"/>
        <v>8995.82</v>
      </c>
      <c r="M115" s="267">
        <v>0.2</v>
      </c>
      <c r="N115" s="51">
        <v>15.5</v>
      </c>
      <c r="O115" s="104" t="s">
        <v>89</v>
      </c>
      <c r="P115" s="104" t="s">
        <v>94</v>
      </c>
      <c r="Q115" s="104" t="s">
        <v>272</v>
      </c>
      <c r="R115" s="43"/>
      <c r="S115" s="104"/>
      <c r="T115" s="104"/>
    </row>
    <row r="116" spans="1:23" ht="45">
      <c r="A116" s="395">
        <f t="shared" si="2"/>
        <v>99</v>
      </c>
      <c r="B116" s="104" t="s">
        <v>272</v>
      </c>
      <c r="C116" s="153" t="s">
        <v>88</v>
      </c>
      <c r="D116" s="153" t="s">
        <v>299</v>
      </c>
      <c r="E116" s="104">
        <v>14</v>
      </c>
      <c r="F116" s="50">
        <v>120</v>
      </c>
      <c r="G116" s="49" t="s">
        <v>295</v>
      </c>
      <c r="H116" s="51">
        <v>1080224</v>
      </c>
      <c r="I116" s="51">
        <v>1973</v>
      </c>
      <c r="J116" s="119">
        <v>43645.42</v>
      </c>
      <c r="K116" s="116">
        <v>35082.550000000003</v>
      </c>
      <c r="L116" s="44">
        <f t="shared" si="3"/>
        <v>8562.8699999999953</v>
      </c>
      <c r="M116" s="267">
        <v>0.2</v>
      </c>
      <c r="N116" s="51">
        <v>13.1</v>
      </c>
      <c r="O116" s="104" t="s">
        <v>89</v>
      </c>
      <c r="P116" s="104" t="s">
        <v>94</v>
      </c>
      <c r="Q116" s="104" t="s">
        <v>272</v>
      </c>
      <c r="R116" s="43"/>
      <c r="S116" s="104"/>
      <c r="T116" s="104"/>
    </row>
    <row r="117" spans="1:23" ht="45">
      <c r="A117" s="395">
        <f t="shared" si="2"/>
        <v>100</v>
      </c>
      <c r="B117" s="104" t="s">
        <v>272</v>
      </c>
      <c r="C117" s="153" t="s">
        <v>88</v>
      </c>
      <c r="D117" s="153" t="s">
        <v>299</v>
      </c>
      <c r="E117" s="104">
        <v>14</v>
      </c>
      <c r="F117" s="104">
        <v>121</v>
      </c>
      <c r="G117" s="49" t="s">
        <v>295</v>
      </c>
      <c r="H117" s="51">
        <v>1080194</v>
      </c>
      <c r="I117" s="51">
        <v>1973</v>
      </c>
      <c r="J117" s="116">
        <v>33592.26</v>
      </c>
      <c r="K117" s="116">
        <v>27001.74</v>
      </c>
      <c r="L117" s="44">
        <f t="shared" si="3"/>
        <v>6590.52</v>
      </c>
      <c r="M117" s="267">
        <v>0.2</v>
      </c>
      <c r="N117" s="51">
        <v>13.7</v>
      </c>
      <c r="O117" s="104" t="s">
        <v>89</v>
      </c>
      <c r="P117" s="104" t="s">
        <v>94</v>
      </c>
      <c r="Q117" s="104" t="s">
        <v>272</v>
      </c>
      <c r="R117" s="104"/>
      <c r="S117" s="104"/>
      <c r="T117" s="104"/>
    </row>
    <row r="118" spans="1:23" ht="45">
      <c r="A118" s="395">
        <f t="shared" si="2"/>
        <v>101</v>
      </c>
      <c r="B118" s="104" t="s">
        <v>272</v>
      </c>
      <c r="C118" s="153" t="s">
        <v>88</v>
      </c>
      <c r="D118" s="153" t="s">
        <v>299</v>
      </c>
      <c r="E118" s="104">
        <v>14</v>
      </c>
      <c r="F118" s="104">
        <v>122</v>
      </c>
      <c r="G118" s="49" t="s">
        <v>295</v>
      </c>
      <c r="H118" s="51">
        <v>1080208</v>
      </c>
      <c r="I118" s="51">
        <v>1973</v>
      </c>
      <c r="J118" s="116">
        <v>30404.68</v>
      </c>
      <c r="K118" s="116">
        <v>24439.53</v>
      </c>
      <c r="L118" s="44">
        <f t="shared" si="3"/>
        <v>5965.1500000000015</v>
      </c>
      <c r="M118" s="267">
        <v>0.2</v>
      </c>
      <c r="N118" s="51">
        <v>12</v>
      </c>
      <c r="O118" s="104" t="s">
        <v>89</v>
      </c>
      <c r="P118" s="104" t="s">
        <v>94</v>
      </c>
      <c r="Q118" s="104" t="s">
        <v>272</v>
      </c>
      <c r="R118" s="104"/>
      <c r="S118" s="104"/>
      <c r="T118" s="104"/>
    </row>
    <row r="119" spans="1:23" ht="45">
      <c r="A119" s="395">
        <f t="shared" si="2"/>
        <v>102</v>
      </c>
      <c r="B119" s="104" t="s">
        <v>272</v>
      </c>
      <c r="C119" s="153" t="s">
        <v>88</v>
      </c>
      <c r="D119" s="153" t="s">
        <v>315</v>
      </c>
      <c r="E119" s="104">
        <v>17</v>
      </c>
      <c r="F119" s="104">
        <v>2</v>
      </c>
      <c r="G119" s="49" t="s">
        <v>295</v>
      </c>
      <c r="H119" s="51">
        <v>1080236</v>
      </c>
      <c r="I119" s="51">
        <v>1989</v>
      </c>
      <c r="J119" s="116">
        <v>306460.69</v>
      </c>
      <c r="K119" s="116">
        <v>272800.84999999998</v>
      </c>
      <c r="L119" s="44">
        <f t="shared" si="3"/>
        <v>33659.840000000026</v>
      </c>
      <c r="M119" s="267">
        <v>0.11</v>
      </c>
      <c r="N119" s="51">
        <v>83.9</v>
      </c>
      <c r="O119" s="104" t="s">
        <v>89</v>
      </c>
      <c r="P119" s="104" t="s">
        <v>94</v>
      </c>
      <c r="Q119" s="104" t="s">
        <v>272</v>
      </c>
      <c r="R119" s="104"/>
      <c r="S119" s="104"/>
      <c r="T119" s="104"/>
    </row>
    <row r="120" spans="1:23" hidden="1">
      <c r="A120" s="395">
        <f t="shared" si="2"/>
        <v>103</v>
      </c>
      <c r="B120" s="104"/>
      <c r="C120" s="153"/>
      <c r="D120" s="153"/>
      <c r="E120" s="104"/>
      <c r="F120" s="104"/>
      <c r="G120" s="49"/>
      <c r="H120" s="51"/>
      <c r="I120" s="51"/>
      <c r="J120" s="116"/>
      <c r="K120" s="116"/>
      <c r="L120" s="44"/>
      <c r="M120" s="267"/>
      <c r="N120" s="51"/>
      <c r="O120" s="104"/>
      <c r="P120" s="104"/>
      <c r="Q120" s="104"/>
      <c r="R120" s="104"/>
      <c r="S120" s="104"/>
      <c r="T120" s="104"/>
    </row>
    <row r="121" spans="1:23" ht="41.45" customHeight="1">
      <c r="A121" s="395">
        <f t="shared" si="2"/>
        <v>104</v>
      </c>
      <c r="B121" s="350" t="s">
        <v>272</v>
      </c>
      <c r="C121" s="350" t="s">
        <v>88</v>
      </c>
      <c r="D121" s="350" t="s">
        <v>296</v>
      </c>
      <c r="E121" s="350">
        <v>6</v>
      </c>
      <c r="F121" s="350">
        <v>36</v>
      </c>
      <c r="G121" s="49" t="s">
        <v>295</v>
      </c>
      <c r="H121" s="51">
        <v>1080237</v>
      </c>
      <c r="I121" s="51">
        <v>1970</v>
      </c>
      <c r="J121" s="119">
        <v>97544.98</v>
      </c>
      <c r="K121" s="116">
        <v>71217.850000000006</v>
      </c>
      <c r="L121" s="44">
        <f t="shared" ref="L121:L134" si="4">J121-K121</f>
        <v>26327.12999999999</v>
      </c>
      <c r="M121" s="267">
        <v>0.27</v>
      </c>
      <c r="N121" s="51">
        <v>46.6</v>
      </c>
      <c r="O121" s="350" t="s">
        <v>89</v>
      </c>
      <c r="P121" s="350" t="s">
        <v>94</v>
      </c>
      <c r="Q121" s="350" t="s">
        <v>272</v>
      </c>
      <c r="R121" s="43"/>
      <c r="S121" s="350"/>
      <c r="T121" s="43"/>
      <c r="U121" s="294"/>
      <c r="V121" s="294"/>
      <c r="W121" s="294"/>
    </row>
    <row r="122" spans="1:23" ht="45">
      <c r="A122" s="395">
        <f t="shared" si="2"/>
        <v>105</v>
      </c>
      <c r="B122" s="104" t="s">
        <v>272</v>
      </c>
      <c r="C122" s="153" t="s">
        <v>88</v>
      </c>
      <c r="D122" s="153" t="s">
        <v>316</v>
      </c>
      <c r="E122" s="104">
        <v>2</v>
      </c>
      <c r="F122" s="50">
        <v>1</v>
      </c>
      <c r="G122" s="49" t="s">
        <v>295</v>
      </c>
      <c r="H122" s="51">
        <v>1080238</v>
      </c>
      <c r="I122" s="51">
        <v>1948</v>
      </c>
      <c r="J122" s="116">
        <v>196714.4</v>
      </c>
      <c r="K122" s="116">
        <v>0</v>
      </c>
      <c r="L122" s="44">
        <f t="shared" si="4"/>
        <v>196714.4</v>
      </c>
      <c r="M122" s="267">
        <v>1</v>
      </c>
      <c r="N122" s="51">
        <v>25.5</v>
      </c>
      <c r="O122" s="104" t="s">
        <v>89</v>
      </c>
      <c r="P122" s="104" t="s">
        <v>94</v>
      </c>
      <c r="Q122" s="104" t="s">
        <v>272</v>
      </c>
      <c r="R122" s="104"/>
      <c r="S122" s="104"/>
      <c r="T122" s="104"/>
    </row>
    <row r="123" spans="1:23" ht="45">
      <c r="A123" s="395">
        <f t="shared" si="2"/>
        <v>106</v>
      </c>
      <c r="B123" s="104" t="s">
        <v>272</v>
      </c>
      <c r="C123" s="153" t="s">
        <v>88</v>
      </c>
      <c r="D123" s="153" t="s">
        <v>316</v>
      </c>
      <c r="E123" s="104">
        <v>2</v>
      </c>
      <c r="F123" s="50">
        <v>3</v>
      </c>
      <c r="G123" s="49" t="s">
        <v>295</v>
      </c>
      <c r="H123" s="51">
        <v>1080240</v>
      </c>
      <c r="I123" s="51">
        <v>1948</v>
      </c>
      <c r="J123" s="116">
        <v>226800.13</v>
      </c>
      <c r="K123" s="116">
        <v>0</v>
      </c>
      <c r="L123" s="44">
        <f t="shared" si="4"/>
        <v>226800.13</v>
      </c>
      <c r="M123" s="267">
        <v>1</v>
      </c>
      <c r="N123" s="51">
        <v>29.4</v>
      </c>
      <c r="O123" s="104" t="s">
        <v>89</v>
      </c>
      <c r="P123" s="104" t="s">
        <v>94</v>
      </c>
      <c r="Q123" s="104" t="s">
        <v>272</v>
      </c>
      <c r="R123" s="43"/>
      <c r="S123" s="104"/>
      <c r="T123" s="104"/>
    </row>
    <row r="124" spans="1:23" ht="45">
      <c r="A124" s="395">
        <f t="shared" si="2"/>
        <v>107</v>
      </c>
      <c r="B124" s="104" t="s">
        <v>272</v>
      </c>
      <c r="C124" s="153" t="s">
        <v>88</v>
      </c>
      <c r="D124" s="153" t="s">
        <v>316</v>
      </c>
      <c r="E124" s="104">
        <v>2</v>
      </c>
      <c r="F124" s="50">
        <v>4</v>
      </c>
      <c r="G124" s="49" t="s">
        <v>295</v>
      </c>
      <c r="H124" s="51">
        <v>1080241</v>
      </c>
      <c r="I124" s="51">
        <v>1948</v>
      </c>
      <c r="J124" s="116">
        <v>302400.17</v>
      </c>
      <c r="K124" s="116">
        <v>0</v>
      </c>
      <c r="L124" s="44">
        <f t="shared" si="4"/>
        <v>302400.17</v>
      </c>
      <c r="M124" s="270">
        <v>1</v>
      </c>
      <c r="N124" s="51">
        <v>39.200000000000003</v>
      </c>
      <c r="O124" s="104" t="s">
        <v>89</v>
      </c>
      <c r="P124" s="104" t="s">
        <v>94</v>
      </c>
      <c r="Q124" s="104" t="s">
        <v>272</v>
      </c>
      <c r="R124" s="43"/>
      <c r="S124" s="104"/>
      <c r="T124" s="104"/>
    </row>
    <row r="125" spans="1:23" ht="45">
      <c r="A125" s="395">
        <f t="shared" si="2"/>
        <v>108</v>
      </c>
      <c r="B125" s="104" t="s">
        <v>272</v>
      </c>
      <c r="C125" s="153" t="s">
        <v>88</v>
      </c>
      <c r="D125" s="153" t="s">
        <v>99</v>
      </c>
      <c r="E125" s="104">
        <v>6</v>
      </c>
      <c r="F125" s="104">
        <v>2</v>
      </c>
      <c r="G125" s="49" t="s">
        <v>295</v>
      </c>
      <c r="H125" s="51">
        <v>1080243</v>
      </c>
      <c r="I125" s="51">
        <v>1946</v>
      </c>
      <c r="J125" s="116">
        <v>194975.3</v>
      </c>
      <c r="K125" s="116">
        <v>0</v>
      </c>
      <c r="L125" s="44">
        <f t="shared" si="4"/>
        <v>194975.3</v>
      </c>
      <c r="M125" s="267">
        <v>1</v>
      </c>
      <c r="N125" s="51">
        <v>26</v>
      </c>
      <c r="O125" s="104" t="s">
        <v>89</v>
      </c>
      <c r="P125" s="104" t="s">
        <v>94</v>
      </c>
      <c r="Q125" s="104" t="s">
        <v>272</v>
      </c>
      <c r="R125" s="104"/>
      <c r="S125" s="104"/>
      <c r="T125" s="104"/>
    </row>
    <row r="126" spans="1:23" ht="45">
      <c r="A126" s="395">
        <f t="shared" si="2"/>
        <v>109</v>
      </c>
      <c r="B126" s="104" t="s">
        <v>272</v>
      </c>
      <c r="C126" s="153" t="s">
        <v>88</v>
      </c>
      <c r="D126" s="153" t="s">
        <v>99</v>
      </c>
      <c r="E126" s="104">
        <v>8</v>
      </c>
      <c r="F126" s="104">
        <v>2</v>
      </c>
      <c r="G126" s="49" t="s">
        <v>295</v>
      </c>
      <c r="H126" s="51">
        <v>1080245</v>
      </c>
      <c r="I126" s="51">
        <v>1946</v>
      </c>
      <c r="J126" s="116">
        <v>200331.04</v>
      </c>
      <c r="K126" s="116">
        <v>0</v>
      </c>
      <c r="L126" s="44">
        <f t="shared" si="4"/>
        <v>200331.04</v>
      </c>
      <c r="M126" s="267">
        <v>1</v>
      </c>
      <c r="N126" s="51">
        <v>26</v>
      </c>
      <c r="O126" s="104" t="s">
        <v>89</v>
      </c>
      <c r="P126" s="104" t="s">
        <v>94</v>
      </c>
      <c r="Q126" s="104" t="s">
        <v>272</v>
      </c>
      <c r="R126" s="104"/>
      <c r="S126" s="104"/>
      <c r="T126" s="104"/>
    </row>
    <row r="127" spans="1:23" ht="45">
      <c r="A127" s="395">
        <f t="shared" si="2"/>
        <v>110</v>
      </c>
      <c r="B127" s="104" t="s">
        <v>272</v>
      </c>
      <c r="C127" s="153" t="s">
        <v>88</v>
      </c>
      <c r="D127" s="153" t="s">
        <v>99</v>
      </c>
      <c r="E127" s="104">
        <v>8</v>
      </c>
      <c r="F127" s="104">
        <v>3</v>
      </c>
      <c r="G127" s="49" t="s">
        <v>295</v>
      </c>
      <c r="H127" s="51">
        <v>1080246</v>
      </c>
      <c r="I127" s="51">
        <v>1946</v>
      </c>
      <c r="J127" s="116">
        <v>194167.01</v>
      </c>
      <c r="K127" s="116">
        <v>0</v>
      </c>
      <c r="L127" s="44">
        <f t="shared" si="4"/>
        <v>194167.01</v>
      </c>
      <c r="M127" s="267">
        <v>1</v>
      </c>
      <c r="N127" s="51">
        <v>25.2</v>
      </c>
      <c r="O127" s="104" t="s">
        <v>89</v>
      </c>
      <c r="P127" s="104" t="s">
        <v>94</v>
      </c>
      <c r="Q127" s="104" t="s">
        <v>272</v>
      </c>
      <c r="R127" s="43"/>
      <c r="S127" s="104"/>
      <c r="T127" s="104"/>
    </row>
    <row r="128" spans="1:23" ht="45">
      <c r="A128" s="395">
        <f t="shared" si="2"/>
        <v>111</v>
      </c>
      <c r="B128" s="104" t="s">
        <v>272</v>
      </c>
      <c r="C128" s="153" t="s">
        <v>88</v>
      </c>
      <c r="D128" s="153" t="s">
        <v>99</v>
      </c>
      <c r="E128" s="104">
        <v>8</v>
      </c>
      <c r="F128" s="104">
        <v>4</v>
      </c>
      <c r="G128" s="49" t="s">
        <v>295</v>
      </c>
      <c r="H128" s="51">
        <v>1080247</v>
      </c>
      <c r="I128" s="51">
        <v>1946</v>
      </c>
      <c r="J128" s="116">
        <v>204183.56</v>
      </c>
      <c r="K128" s="116">
        <v>0</v>
      </c>
      <c r="L128" s="44">
        <f t="shared" si="4"/>
        <v>204183.56</v>
      </c>
      <c r="M128" s="267">
        <v>1</v>
      </c>
      <c r="N128" s="51">
        <v>26.5</v>
      </c>
      <c r="O128" s="104" t="s">
        <v>89</v>
      </c>
      <c r="P128" s="104" t="s">
        <v>94</v>
      </c>
      <c r="Q128" s="104" t="s">
        <v>272</v>
      </c>
      <c r="R128" s="104"/>
      <c r="S128" s="104"/>
      <c r="T128" s="104"/>
    </row>
    <row r="129" spans="1:20" ht="45">
      <c r="A129" s="395">
        <f t="shared" si="2"/>
        <v>112</v>
      </c>
      <c r="B129" s="104" t="s">
        <v>272</v>
      </c>
      <c r="C129" s="153" t="s">
        <v>88</v>
      </c>
      <c r="D129" s="153" t="s">
        <v>99</v>
      </c>
      <c r="E129" s="104">
        <v>10</v>
      </c>
      <c r="F129" s="104">
        <v>5</v>
      </c>
      <c r="G129" s="49" t="s">
        <v>295</v>
      </c>
      <c r="H129" s="51">
        <v>1080249</v>
      </c>
      <c r="I129" s="51">
        <v>1946</v>
      </c>
      <c r="J129" s="116">
        <v>174984.54</v>
      </c>
      <c r="K129" s="116">
        <v>96136.95</v>
      </c>
      <c r="L129" s="44">
        <f t="shared" si="4"/>
        <v>78847.590000000011</v>
      </c>
      <c r="M129" s="267">
        <v>0.45</v>
      </c>
      <c r="N129" s="51">
        <v>29.6</v>
      </c>
      <c r="O129" s="104" t="s">
        <v>89</v>
      </c>
      <c r="P129" s="104" t="s">
        <v>94</v>
      </c>
      <c r="Q129" s="104" t="s">
        <v>272</v>
      </c>
      <c r="R129" s="104"/>
      <c r="S129" s="104"/>
      <c r="T129" s="104"/>
    </row>
    <row r="130" spans="1:20" ht="45">
      <c r="A130" s="395">
        <f t="shared" si="2"/>
        <v>113</v>
      </c>
      <c r="B130" s="104" t="s">
        <v>272</v>
      </c>
      <c r="C130" s="153" t="s">
        <v>88</v>
      </c>
      <c r="D130" s="153" t="s">
        <v>99</v>
      </c>
      <c r="E130" s="104">
        <v>10</v>
      </c>
      <c r="F130" s="104">
        <v>6</v>
      </c>
      <c r="G130" s="49" t="s">
        <v>295</v>
      </c>
      <c r="H130" s="51">
        <v>1080250</v>
      </c>
      <c r="I130" s="51">
        <v>1946</v>
      </c>
      <c r="J130" s="116">
        <v>190945.97</v>
      </c>
      <c r="K130" s="116">
        <v>104906.2</v>
      </c>
      <c r="L130" s="44">
        <f t="shared" si="4"/>
        <v>86039.77</v>
      </c>
      <c r="M130" s="267">
        <v>0.45</v>
      </c>
      <c r="N130" s="51">
        <v>32.299999999999997</v>
      </c>
      <c r="O130" s="104" t="s">
        <v>89</v>
      </c>
      <c r="P130" s="104" t="s">
        <v>94</v>
      </c>
      <c r="Q130" s="104" t="s">
        <v>272</v>
      </c>
      <c r="R130" s="104"/>
      <c r="S130" s="104"/>
      <c r="T130" s="104"/>
    </row>
    <row r="131" spans="1:20" ht="45">
      <c r="A131" s="395">
        <f t="shared" si="2"/>
        <v>114</v>
      </c>
      <c r="B131" s="104" t="s">
        <v>272</v>
      </c>
      <c r="C131" s="153" t="s">
        <v>88</v>
      </c>
      <c r="D131" s="153" t="s">
        <v>99</v>
      </c>
      <c r="E131" s="104">
        <v>10</v>
      </c>
      <c r="F131" s="104">
        <v>16</v>
      </c>
      <c r="G131" s="49" t="s">
        <v>295</v>
      </c>
      <c r="H131" s="51">
        <v>1080251</v>
      </c>
      <c r="I131" s="51">
        <v>1946</v>
      </c>
      <c r="J131" s="116">
        <v>147199.84</v>
      </c>
      <c r="K131" s="116">
        <v>80871.960000000006</v>
      </c>
      <c r="L131" s="44">
        <f t="shared" si="4"/>
        <v>66327.87999999999</v>
      </c>
      <c r="M131" s="267">
        <v>0.45</v>
      </c>
      <c r="N131" s="51">
        <v>24.9</v>
      </c>
      <c r="O131" s="104" t="s">
        <v>89</v>
      </c>
      <c r="P131" s="104" t="s">
        <v>94</v>
      </c>
      <c r="Q131" s="104" t="s">
        <v>272</v>
      </c>
      <c r="R131" s="104"/>
      <c r="S131" s="104"/>
      <c r="T131" s="104"/>
    </row>
    <row r="132" spans="1:20" ht="45">
      <c r="A132" s="395">
        <f t="shared" si="2"/>
        <v>115</v>
      </c>
      <c r="B132" s="104" t="s">
        <v>272</v>
      </c>
      <c r="C132" s="153" t="s">
        <v>88</v>
      </c>
      <c r="D132" s="153" t="s">
        <v>99</v>
      </c>
      <c r="E132" s="104">
        <v>16</v>
      </c>
      <c r="F132" s="104">
        <v>4</v>
      </c>
      <c r="G132" s="49" t="s">
        <v>295</v>
      </c>
      <c r="H132" s="51">
        <v>1080254</v>
      </c>
      <c r="I132" s="51">
        <v>1946</v>
      </c>
      <c r="J132" s="116">
        <v>203283.36</v>
      </c>
      <c r="K132" s="116">
        <v>0</v>
      </c>
      <c r="L132" s="44">
        <f t="shared" si="4"/>
        <v>203283.36</v>
      </c>
      <c r="M132" s="267">
        <v>1</v>
      </c>
      <c r="N132" s="51">
        <v>26.5</v>
      </c>
      <c r="O132" s="104" t="s">
        <v>89</v>
      </c>
      <c r="P132" s="104" t="s">
        <v>94</v>
      </c>
      <c r="Q132" s="104" t="s">
        <v>272</v>
      </c>
      <c r="R132" s="104"/>
      <c r="S132" s="104"/>
      <c r="T132" s="104"/>
    </row>
    <row r="133" spans="1:20" ht="45">
      <c r="A133" s="395">
        <f t="shared" si="2"/>
        <v>116</v>
      </c>
      <c r="B133" s="104" t="s">
        <v>272</v>
      </c>
      <c r="C133" s="153" t="s">
        <v>88</v>
      </c>
      <c r="D133" s="153" t="s">
        <v>99</v>
      </c>
      <c r="E133" s="104">
        <v>18</v>
      </c>
      <c r="F133" s="104">
        <v>3</v>
      </c>
      <c r="G133" s="49" t="s">
        <v>295</v>
      </c>
      <c r="H133" s="51">
        <v>1080255</v>
      </c>
      <c r="I133" s="51">
        <v>1946</v>
      </c>
      <c r="J133" s="116">
        <v>192428.45</v>
      </c>
      <c r="K133" s="116">
        <v>0</v>
      </c>
      <c r="L133" s="44">
        <f t="shared" si="4"/>
        <v>192428.45</v>
      </c>
      <c r="M133" s="267">
        <v>1</v>
      </c>
      <c r="N133" s="51">
        <v>25.9</v>
      </c>
      <c r="O133" s="104" t="s">
        <v>89</v>
      </c>
      <c r="P133" s="104" t="s">
        <v>94</v>
      </c>
      <c r="Q133" s="104" t="s">
        <v>272</v>
      </c>
      <c r="R133" s="43"/>
      <c r="S133" s="104"/>
      <c r="T133" s="104"/>
    </row>
    <row r="134" spans="1:20" ht="44.25" customHeight="1">
      <c r="A134" s="395">
        <f t="shared" si="2"/>
        <v>117</v>
      </c>
      <c r="B134" s="104" t="s">
        <v>272</v>
      </c>
      <c r="C134" s="153" t="s">
        <v>88</v>
      </c>
      <c r="D134" s="153" t="s">
        <v>99</v>
      </c>
      <c r="E134" s="104">
        <v>20</v>
      </c>
      <c r="F134" s="104">
        <v>1</v>
      </c>
      <c r="G134" s="49" t="s">
        <v>295</v>
      </c>
      <c r="H134" s="51">
        <v>1080256</v>
      </c>
      <c r="I134" s="51">
        <v>1946</v>
      </c>
      <c r="J134" s="116">
        <v>193677.15</v>
      </c>
      <c r="K134" s="116">
        <v>0</v>
      </c>
      <c r="L134" s="44">
        <f t="shared" si="4"/>
        <v>193677.15</v>
      </c>
      <c r="M134" s="267">
        <v>1</v>
      </c>
      <c r="N134" s="2">
        <v>26.3</v>
      </c>
      <c r="O134" s="104" t="s">
        <v>89</v>
      </c>
      <c r="P134" s="104" t="s">
        <v>94</v>
      </c>
      <c r="Q134" s="104" t="s">
        <v>272</v>
      </c>
      <c r="R134" s="104"/>
      <c r="S134" s="104"/>
      <c r="T134" s="104"/>
    </row>
    <row r="135" spans="1:20" hidden="1">
      <c r="A135" s="395">
        <f t="shared" si="2"/>
        <v>118</v>
      </c>
      <c r="B135" s="104"/>
      <c r="C135" s="153"/>
      <c r="D135" s="153"/>
      <c r="E135" s="104"/>
      <c r="F135" s="104"/>
      <c r="G135" s="49"/>
      <c r="H135" s="51"/>
      <c r="I135" s="51"/>
      <c r="J135" s="116"/>
      <c r="K135" s="116"/>
      <c r="L135" s="44"/>
      <c r="M135" s="267"/>
      <c r="N135" s="2"/>
      <c r="O135" s="104"/>
      <c r="P135" s="104"/>
      <c r="Q135" s="104"/>
      <c r="R135" s="104"/>
      <c r="S135" s="104"/>
      <c r="T135" s="104"/>
    </row>
    <row r="136" spans="1:20" ht="45">
      <c r="A136" s="395">
        <f t="shared" si="2"/>
        <v>119</v>
      </c>
      <c r="B136" s="104" t="s">
        <v>272</v>
      </c>
      <c r="C136" s="153" t="s">
        <v>88</v>
      </c>
      <c r="D136" s="153" t="s">
        <v>99</v>
      </c>
      <c r="E136" s="104">
        <v>26</v>
      </c>
      <c r="F136" s="104">
        <v>1</v>
      </c>
      <c r="G136" s="49" t="s">
        <v>295</v>
      </c>
      <c r="H136" s="51">
        <v>1080258</v>
      </c>
      <c r="I136" s="51">
        <v>1946</v>
      </c>
      <c r="J136" s="116">
        <v>190166.15</v>
      </c>
      <c r="K136" s="116">
        <v>0</v>
      </c>
      <c r="L136" s="44">
        <f t="shared" ref="L136:L140" si="5">J136-K136</f>
        <v>190166.15</v>
      </c>
      <c r="M136" s="267">
        <v>1</v>
      </c>
      <c r="N136" s="2">
        <v>26.2</v>
      </c>
      <c r="O136" s="104" t="s">
        <v>89</v>
      </c>
      <c r="P136" s="104" t="s">
        <v>94</v>
      </c>
      <c r="Q136" s="104" t="s">
        <v>272</v>
      </c>
      <c r="R136" s="104"/>
      <c r="S136" s="104"/>
      <c r="T136" s="104"/>
    </row>
    <row r="137" spans="1:20" ht="45">
      <c r="A137" s="395">
        <f t="shared" si="2"/>
        <v>120</v>
      </c>
      <c r="B137" s="104" t="s">
        <v>272</v>
      </c>
      <c r="C137" s="153" t="s">
        <v>88</v>
      </c>
      <c r="D137" s="153" t="s">
        <v>99</v>
      </c>
      <c r="E137" s="104">
        <v>26</v>
      </c>
      <c r="F137" s="50">
        <v>3</v>
      </c>
      <c r="G137" s="49" t="s">
        <v>295</v>
      </c>
      <c r="H137" s="51">
        <v>1080260</v>
      </c>
      <c r="I137" s="51">
        <v>1946</v>
      </c>
      <c r="J137" s="116">
        <v>188714.5</v>
      </c>
      <c r="K137" s="116">
        <v>0</v>
      </c>
      <c r="L137" s="44">
        <f t="shared" si="5"/>
        <v>188714.5</v>
      </c>
      <c r="M137" s="267">
        <v>1</v>
      </c>
      <c r="N137" s="52">
        <v>26</v>
      </c>
      <c r="O137" s="104" t="s">
        <v>89</v>
      </c>
      <c r="P137" s="104" t="s">
        <v>94</v>
      </c>
      <c r="Q137" s="104" t="s">
        <v>272</v>
      </c>
      <c r="R137" s="43"/>
      <c r="S137" s="104"/>
      <c r="T137" s="104"/>
    </row>
    <row r="138" spans="1:20" ht="45">
      <c r="A138" s="395">
        <f t="shared" si="2"/>
        <v>121</v>
      </c>
      <c r="B138" s="104" t="s">
        <v>272</v>
      </c>
      <c r="C138" s="153" t="s">
        <v>88</v>
      </c>
      <c r="D138" s="153" t="s">
        <v>99</v>
      </c>
      <c r="E138" s="104">
        <v>26</v>
      </c>
      <c r="F138" s="104">
        <v>4</v>
      </c>
      <c r="G138" s="49" t="s">
        <v>295</v>
      </c>
      <c r="H138" s="51">
        <v>1080261</v>
      </c>
      <c r="I138" s="51">
        <v>1946</v>
      </c>
      <c r="J138" s="116">
        <v>188714.5</v>
      </c>
      <c r="K138" s="116">
        <v>0</v>
      </c>
      <c r="L138" s="44">
        <f t="shared" si="5"/>
        <v>188714.5</v>
      </c>
      <c r="M138" s="267">
        <v>1</v>
      </c>
      <c r="N138" s="2">
        <v>26</v>
      </c>
      <c r="O138" s="104" t="s">
        <v>89</v>
      </c>
      <c r="P138" s="104" t="s">
        <v>94</v>
      </c>
      <c r="Q138" s="104" t="s">
        <v>272</v>
      </c>
      <c r="R138" s="43"/>
      <c r="S138" s="104"/>
      <c r="T138" s="104"/>
    </row>
    <row r="139" spans="1:20" ht="45">
      <c r="A139" s="395">
        <f t="shared" si="2"/>
        <v>122</v>
      </c>
      <c r="B139" s="104" t="s">
        <v>272</v>
      </c>
      <c r="C139" s="153" t="s">
        <v>88</v>
      </c>
      <c r="D139" s="153" t="s">
        <v>99</v>
      </c>
      <c r="E139" s="104">
        <v>28</v>
      </c>
      <c r="F139" s="104">
        <v>1</v>
      </c>
      <c r="G139" s="49" t="s">
        <v>295</v>
      </c>
      <c r="H139" s="51">
        <v>1080262</v>
      </c>
      <c r="I139" s="51">
        <v>1946</v>
      </c>
      <c r="J139" s="116">
        <v>208333.71</v>
      </c>
      <c r="K139" s="116">
        <v>0</v>
      </c>
      <c r="L139" s="44">
        <f t="shared" si="5"/>
        <v>208333.71</v>
      </c>
      <c r="M139" s="267">
        <v>1</v>
      </c>
      <c r="N139" s="2">
        <v>27.4</v>
      </c>
      <c r="O139" s="104" t="s">
        <v>89</v>
      </c>
      <c r="P139" s="104" t="s">
        <v>94</v>
      </c>
      <c r="Q139" s="104" t="s">
        <v>272</v>
      </c>
      <c r="R139" s="43"/>
      <c r="S139" s="104"/>
      <c r="T139" s="104"/>
    </row>
    <row r="140" spans="1:20" ht="41.1" customHeight="1">
      <c r="A140" s="395">
        <f t="shared" si="2"/>
        <v>123</v>
      </c>
      <c r="B140" s="104" t="s">
        <v>272</v>
      </c>
      <c r="C140" s="153" t="s">
        <v>88</v>
      </c>
      <c r="D140" s="153" t="s">
        <v>99</v>
      </c>
      <c r="E140" s="104">
        <v>28</v>
      </c>
      <c r="F140" s="104">
        <v>2</v>
      </c>
      <c r="G140" s="49" t="s">
        <v>295</v>
      </c>
      <c r="H140" s="51">
        <v>1080263</v>
      </c>
      <c r="I140" s="51">
        <v>1946</v>
      </c>
      <c r="J140" s="116">
        <v>196928.58</v>
      </c>
      <c r="K140" s="116">
        <v>0</v>
      </c>
      <c r="L140" s="44">
        <f t="shared" si="5"/>
        <v>196928.58</v>
      </c>
      <c r="M140" s="267">
        <v>1</v>
      </c>
      <c r="N140" s="2">
        <v>25.9</v>
      </c>
      <c r="O140" s="104" t="s">
        <v>89</v>
      </c>
      <c r="P140" s="104" t="s">
        <v>94</v>
      </c>
      <c r="Q140" s="104" t="s">
        <v>272</v>
      </c>
      <c r="R140" s="104"/>
      <c r="S140" s="104"/>
      <c r="T140" s="104"/>
    </row>
    <row r="141" spans="1:20" ht="22.5" hidden="1">
      <c r="A141" s="395">
        <f t="shared" si="2"/>
        <v>124</v>
      </c>
      <c r="B141" s="104"/>
      <c r="C141" s="153"/>
      <c r="D141" s="153"/>
      <c r="E141" s="104"/>
      <c r="F141" s="104"/>
      <c r="G141" s="49"/>
      <c r="H141" s="51"/>
      <c r="I141" s="51"/>
      <c r="J141" s="116"/>
      <c r="K141" s="116"/>
      <c r="L141" s="44"/>
      <c r="M141" s="267"/>
      <c r="N141" s="46"/>
      <c r="O141" s="104"/>
      <c r="P141" s="104"/>
      <c r="Q141" s="104" t="s">
        <v>272</v>
      </c>
      <c r="R141" s="104"/>
      <c r="S141" s="104"/>
      <c r="T141" s="104"/>
    </row>
    <row r="142" spans="1:20" ht="57.75" hidden="1" customHeight="1">
      <c r="A142" s="395">
        <f t="shared" si="2"/>
        <v>125</v>
      </c>
      <c r="B142" s="272"/>
      <c r="C142" s="272"/>
      <c r="D142" s="272"/>
      <c r="E142" s="272"/>
      <c r="F142" s="272"/>
      <c r="G142" s="49"/>
      <c r="H142" s="51"/>
      <c r="I142" s="51"/>
      <c r="J142" s="119"/>
      <c r="K142" s="116"/>
      <c r="L142" s="44"/>
      <c r="M142" s="267"/>
      <c r="N142" s="51"/>
      <c r="O142" s="272"/>
      <c r="P142" s="272"/>
      <c r="Q142" s="272"/>
      <c r="R142" s="43"/>
      <c r="S142" s="272"/>
      <c r="T142" s="272"/>
    </row>
    <row r="143" spans="1:20" hidden="1">
      <c r="A143" s="395">
        <f t="shared" si="2"/>
        <v>126</v>
      </c>
      <c r="B143" s="104"/>
      <c r="C143" s="153"/>
      <c r="D143" s="153"/>
      <c r="E143" s="104"/>
      <c r="F143" s="104"/>
      <c r="G143" s="49"/>
      <c r="H143" s="51"/>
      <c r="I143" s="51"/>
      <c r="J143" s="119"/>
      <c r="K143" s="116"/>
      <c r="L143" s="44"/>
      <c r="M143" s="267"/>
      <c r="N143" s="51"/>
      <c r="O143" s="104"/>
      <c r="P143" s="104"/>
      <c r="Q143" s="104"/>
      <c r="R143" s="43"/>
      <c r="S143" s="104"/>
      <c r="T143" s="104"/>
    </row>
    <row r="144" spans="1:20" ht="45">
      <c r="A144" s="395">
        <f t="shared" si="2"/>
        <v>127</v>
      </c>
      <c r="B144" s="104" t="s">
        <v>272</v>
      </c>
      <c r="C144" s="153" t="s">
        <v>88</v>
      </c>
      <c r="D144" s="153" t="s">
        <v>99</v>
      </c>
      <c r="E144" s="104">
        <v>30</v>
      </c>
      <c r="F144" s="104">
        <v>4</v>
      </c>
      <c r="G144" s="49" t="s">
        <v>295</v>
      </c>
      <c r="H144" s="51">
        <v>1080267</v>
      </c>
      <c r="I144" s="51">
        <v>1947</v>
      </c>
      <c r="J144" s="116">
        <v>352605.95</v>
      </c>
      <c r="K144" s="116">
        <v>0</v>
      </c>
      <c r="L144" s="44">
        <f t="shared" ref="L144:L154" si="6">J144-K144</f>
        <v>352605.95</v>
      </c>
      <c r="M144" s="267">
        <v>1</v>
      </c>
      <c r="N144" s="51">
        <v>54.1</v>
      </c>
      <c r="O144" s="104" t="s">
        <v>89</v>
      </c>
      <c r="P144" s="104" t="s">
        <v>94</v>
      </c>
      <c r="Q144" s="104" t="s">
        <v>272</v>
      </c>
      <c r="R144" s="43"/>
      <c r="S144" s="104"/>
      <c r="T144" s="104"/>
    </row>
    <row r="145" spans="1:20" ht="45">
      <c r="A145" s="395">
        <f t="shared" si="2"/>
        <v>128</v>
      </c>
      <c r="B145" s="104" t="s">
        <v>272</v>
      </c>
      <c r="C145" s="153" t="s">
        <v>88</v>
      </c>
      <c r="D145" s="153" t="s">
        <v>99</v>
      </c>
      <c r="E145" s="104">
        <v>36</v>
      </c>
      <c r="F145" s="50">
        <v>3</v>
      </c>
      <c r="G145" s="49" t="s">
        <v>295</v>
      </c>
      <c r="H145" s="51">
        <v>1080269</v>
      </c>
      <c r="I145" s="51">
        <v>1947</v>
      </c>
      <c r="J145" s="116">
        <v>198330.77</v>
      </c>
      <c r="K145" s="116">
        <v>0</v>
      </c>
      <c r="L145" s="44">
        <f t="shared" si="6"/>
        <v>198330.77</v>
      </c>
      <c r="M145" s="267">
        <v>1</v>
      </c>
      <c r="N145" s="51">
        <v>26.5</v>
      </c>
      <c r="O145" s="104" t="s">
        <v>89</v>
      </c>
      <c r="P145" s="104" t="s">
        <v>94</v>
      </c>
      <c r="Q145" s="104" t="s">
        <v>272</v>
      </c>
      <c r="R145" s="104"/>
      <c r="S145" s="104"/>
      <c r="T145" s="104"/>
    </row>
    <row r="146" spans="1:20" ht="45">
      <c r="A146" s="395">
        <f t="shared" si="2"/>
        <v>129</v>
      </c>
      <c r="B146" s="104" t="s">
        <v>272</v>
      </c>
      <c r="C146" s="153" t="s">
        <v>88</v>
      </c>
      <c r="D146" s="153" t="s">
        <v>99</v>
      </c>
      <c r="E146" s="104">
        <v>36</v>
      </c>
      <c r="F146" s="50">
        <v>4</v>
      </c>
      <c r="G146" s="49" t="s">
        <v>295</v>
      </c>
      <c r="H146" s="51">
        <v>1080270</v>
      </c>
      <c r="I146" s="51">
        <v>1947</v>
      </c>
      <c r="J146" s="119">
        <v>190846.59</v>
      </c>
      <c r="K146" s="116">
        <v>0</v>
      </c>
      <c r="L146" s="44">
        <f t="shared" si="6"/>
        <v>190846.59</v>
      </c>
      <c r="M146" s="267">
        <v>1</v>
      </c>
      <c r="N146" s="51">
        <v>25.5</v>
      </c>
      <c r="O146" s="104" t="s">
        <v>89</v>
      </c>
      <c r="P146" s="104" t="s">
        <v>94</v>
      </c>
      <c r="Q146" s="104" t="s">
        <v>272</v>
      </c>
      <c r="R146" s="43"/>
      <c r="S146" s="104"/>
      <c r="T146" s="104"/>
    </row>
    <row r="147" spans="1:20" ht="45">
      <c r="A147" s="395">
        <f t="shared" si="2"/>
        <v>130</v>
      </c>
      <c r="B147" s="104" t="s">
        <v>272</v>
      </c>
      <c r="C147" s="153" t="s">
        <v>88</v>
      </c>
      <c r="D147" s="153" t="s">
        <v>99</v>
      </c>
      <c r="E147" s="104">
        <v>38</v>
      </c>
      <c r="F147" s="50">
        <v>3</v>
      </c>
      <c r="G147" s="49" t="s">
        <v>295</v>
      </c>
      <c r="H147" s="51">
        <v>1080272</v>
      </c>
      <c r="I147" s="51">
        <v>1947</v>
      </c>
      <c r="J147" s="119">
        <v>186847.04</v>
      </c>
      <c r="K147" s="116">
        <v>0</v>
      </c>
      <c r="L147" s="44">
        <f t="shared" si="6"/>
        <v>186847.04</v>
      </c>
      <c r="M147" s="267">
        <v>1</v>
      </c>
      <c r="N147" s="51">
        <v>26.3</v>
      </c>
      <c r="O147" s="104" t="s">
        <v>89</v>
      </c>
      <c r="P147" s="104" t="s">
        <v>94</v>
      </c>
      <c r="Q147" s="104" t="s">
        <v>272</v>
      </c>
      <c r="R147" s="43"/>
      <c r="S147" s="104"/>
      <c r="T147" s="104"/>
    </row>
    <row r="148" spans="1:20" ht="45">
      <c r="A148" s="395">
        <f t="shared" ref="A148:A211" si="7">A147+1</f>
        <v>131</v>
      </c>
      <c r="B148" s="104" t="s">
        <v>272</v>
      </c>
      <c r="C148" s="153" t="s">
        <v>88</v>
      </c>
      <c r="D148" s="153" t="s">
        <v>99</v>
      </c>
      <c r="E148" s="104">
        <v>42</v>
      </c>
      <c r="F148" s="121">
        <v>1</v>
      </c>
      <c r="G148" s="49" t="s">
        <v>295</v>
      </c>
      <c r="H148" s="51">
        <v>1080273</v>
      </c>
      <c r="I148" s="51">
        <v>1947</v>
      </c>
      <c r="J148" s="119">
        <v>244616.84</v>
      </c>
      <c r="K148" s="116">
        <v>0</v>
      </c>
      <c r="L148" s="44">
        <f t="shared" si="6"/>
        <v>244616.84</v>
      </c>
      <c r="M148" s="267">
        <v>1</v>
      </c>
      <c r="N148" s="51">
        <v>26.3</v>
      </c>
      <c r="O148" s="104" t="s">
        <v>89</v>
      </c>
      <c r="P148" s="104" t="s">
        <v>94</v>
      </c>
      <c r="Q148" s="104" t="s">
        <v>272</v>
      </c>
      <c r="R148" s="104"/>
      <c r="S148" s="104"/>
      <c r="T148" s="104"/>
    </row>
    <row r="149" spans="1:20" ht="45">
      <c r="A149" s="395">
        <f t="shared" si="7"/>
        <v>132</v>
      </c>
      <c r="B149" s="104" t="s">
        <v>272</v>
      </c>
      <c r="C149" s="153" t="s">
        <v>88</v>
      </c>
      <c r="D149" s="153" t="s">
        <v>99</v>
      </c>
      <c r="E149" s="104">
        <v>42</v>
      </c>
      <c r="F149" s="121">
        <v>2</v>
      </c>
      <c r="G149" s="49" t="s">
        <v>295</v>
      </c>
      <c r="H149" s="51">
        <v>1080274</v>
      </c>
      <c r="I149" s="51">
        <v>1947</v>
      </c>
      <c r="J149" s="119">
        <v>340431.15</v>
      </c>
      <c r="K149" s="116">
        <v>0</v>
      </c>
      <c r="L149" s="44">
        <f t="shared" si="6"/>
        <v>340431.15</v>
      </c>
      <c r="M149" s="267">
        <v>1</v>
      </c>
      <c r="N149" s="51">
        <v>46.9</v>
      </c>
      <c r="O149" s="104" t="s">
        <v>89</v>
      </c>
      <c r="P149" s="104" t="s">
        <v>94</v>
      </c>
      <c r="Q149" s="104" t="s">
        <v>272</v>
      </c>
      <c r="R149" s="104"/>
      <c r="S149" s="104"/>
      <c r="T149" s="104"/>
    </row>
    <row r="150" spans="1:20" ht="45">
      <c r="A150" s="395">
        <f t="shared" si="7"/>
        <v>133</v>
      </c>
      <c r="B150" s="104" t="s">
        <v>272</v>
      </c>
      <c r="C150" s="153" t="s">
        <v>88</v>
      </c>
      <c r="D150" s="153" t="s">
        <v>99</v>
      </c>
      <c r="E150" s="104">
        <v>44</v>
      </c>
      <c r="F150" s="50">
        <v>1</v>
      </c>
      <c r="G150" s="49" t="s">
        <v>295</v>
      </c>
      <c r="H150" s="51">
        <v>1080275</v>
      </c>
      <c r="I150" s="51">
        <v>1947</v>
      </c>
      <c r="J150" s="119">
        <v>353564.66</v>
      </c>
      <c r="K150" s="116">
        <v>0</v>
      </c>
      <c r="L150" s="44">
        <f t="shared" si="6"/>
        <v>353564.66</v>
      </c>
      <c r="M150" s="269">
        <v>1</v>
      </c>
      <c r="N150" s="51">
        <v>47.4</v>
      </c>
      <c r="O150" s="104" t="s">
        <v>89</v>
      </c>
      <c r="P150" s="104" t="s">
        <v>94</v>
      </c>
      <c r="Q150" s="104" t="s">
        <v>272</v>
      </c>
      <c r="R150" s="43"/>
      <c r="S150" s="104"/>
      <c r="T150" s="104"/>
    </row>
    <row r="151" spans="1:20" ht="45">
      <c r="A151" s="395">
        <f t="shared" si="7"/>
        <v>134</v>
      </c>
      <c r="B151" s="104" t="s">
        <v>272</v>
      </c>
      <c r="C151" s="153" t="s">
        <v>88</v>
      </c>
      <c r="D151" s="153" t="s">
        <v>99</v>
      </c>
      <c r="E151" s="104">
        <v>52</v>
      </c>
      <c r="F151" s="121">
        <v>5</v>
      </c>
      <c r="G151" s="49" t="s">
        <v>295</v>
      </c>
      <c r="H151" s="51">
        <v>1080276</v>
      </c>
      <c r="I151" s="51">
        <v>1947</v>
      </c>
      <c r="J151" s="119">
        <v>375527.37</v>
      </c>
      <c r="K151" s="116">
        <v>0</v>
      </c>
      <c r="L151" s="44">
        <f t="shared" si="6"/>
        <v>375527.37</v>
      </c>
      <c r="M151" s="269">
        <v>1</v>
      </c>
      <c r="N151" s="51">
        <v>47.4</v>
      </c>
      <c r="O151" s="104" t="s">
        <v>89</v>
      </c>
      <c r="P151" s="104" t="s">
        <v>94</v>
      </c>
      <c r="Q151" s="104" t="s">
        <v>272</v>
      </c>
      <c r="R151" s="43"/>
      <c r="S151" s="104"/>
      <c r="T151" s="104"/>
    </row>
    <row r="152" spans="1:20" ht="45">
      <c r="A152" s="395">
        <f t="shared" si="7"/>
        <v>135</v>
      </c>
      <c r="B152" s="104" t="s">
        <v>272</v>
      </c>
      <c r="C152" s="154" t="s">
        <v>88</v>
      </c>
      <c r="D152" s="154" t="s">
        <v>26</v>
      </c>
      <c r="E152" s="104">
        <v>5</v>
      </c>
      <c r="F152" s="50"/>
      <c r="G152" s="49" t="s">
        <v>295</v>
      </c>
      <c r="H152" s="51">
        <v>1080278</v>
      </c>
      <c r="I152" s="51">
        <v>1946</v>
      </c>
      <c r="J152" s="119">
        <v>472444.5</v>
      </c>
      <c r="K152" s="116">
        <v>0</v>
      </c>
      <c r="L152" s="44">
        <f t="shared" si="6"/>
        <v>472444.5</v>
      </c>
      <c r="M152" s="269">
        <v>1</v>
      </c>
      <c r="N152" s="51">
        <v>68.5</v>
      </c>
      <c r="O152" s="104" t="s">
        <v>89</v>
      </c>
      <c r="P152" s="104" t="s">
        <v>94</v>
      </c>
      <c r="Q152" s="104" t="s">
        <v>272</v>
      </c>
      <c r="R152" s="43"/>
      <c r="S152" s="104"/>
      <c r="T152" s="104"/>
    </row>
    <row r="153" spans="1:20" ht="45">
      <c r="A153" s="395">
        <f t="shared" si="7"/>
        <v>136</v>
      </c>
      <c r="B153" s="104" t="s">
        <v>272</v>
      </c>
      <c r="C153" s="154" t="s">
        <v>88</v>
      </c>
      <c r="D153" s="154" t="s">
        <v>26</v>
      </c>
      <c r="E153" s="104">
        <v>6</v>
      </c>
      <c r="F153" s="50">
        <v>1</v>
      </c>
      <c r="G153" s="49" t="s">
        <v>295</v>
      </c>
      <c r="H153" s="51">
        <v>1080279</v>
      </c>
      <c r="I153" s="51">
        <v>1947</v>
      </c>
      <c r="J153" s="119">
        <v>530217.6</v>
      </c>
      <c r="K153" s="116">
        <v>0</v>
      </c>
      <c r="L153" s="44">
        <f t="shared" si="6"/>
        <v>530217.6</v>
      </c>
      <c r="M153" s="269">
        <v>1</v>
      </c>
      <c r="N153" s="51">
        <v>70.400000000000006</v>
      </c>
      <c r="O153" s="104" t="s">
        <v>89</v>
      </c>
      <c r="P153" s="104" t="s">
        <v>94</v>
      </c>
      <c r="Q153" s="104" t="s">
        <v>272</v>
      </c>
      <c r="R153" s="43"/>
      <c r="S153" s="104"/>
      <c r="T153" s="104"/>
    </row>
    <row r="154" spans="1:20" ht="42.75" customHeight="1">
      <c r="A154" s="395">
        <f t="shared" si="7"/>
        <v>137</v>
      </c>
      <c r="B154" s="104" t="s">
        <v>272</v>
      </c>
      <c r="C154" s="154" t="s">
        <v>88</v>
      </c>
      <c r="D154" s="154" t="s">
        <v>26</v>
      </c>
      <c r="E154" s="104">
        <v>6</v>
      </c>
      <c r="F154" s="50">
        <v>2</v>
      </c>
      <c r="G154" s="49" t="s">
        <v>295</v>
      </c>
      <c r="H154" s="51">
        <v>1080280</v>
      </c>
      <c r="I154" s="51">
        <v>1947</v>
      </c>
      <c r="J154" s="119">
        <v>322348.2</v>
      </c>
      <c r="K154" s="116">
        <v>0</v>
      </c>
      <c r="L154" s="44">
        <f t="shared" si="6"/>
        <v>322348.2</v>
      </c>
      <c r="M154" s="269">
        <v>1</v>
      </c>
      <c r="N154" s="51">
        <v>42.8</v>
      </c>
      <c r="O154" s="104" t="s">
        <v>89</v>
      </c>
      <c r="P154" s="104" t="s">
        <v>278</v>
      </c>
      <c r="Q154" s="104" t="s">
        <v>272</v>
      </c>
      <c r="R154" s="43"/>
      <c r="S154" s="104"/>
      <c r="T154" s="104"/>
    </row>
    <row r="155" spans="1:20" ht="0.75" hidden="1" customHeight="1">
      <c r="A155" s="395">
        <f t="shared" si="7"/>
        <v>138</v>
      </c>
      <c r="B155" s="104"/>
      <c r="C155" s="154"/>
      <c r="D155" s="154"/>
      <c r="E155" s="104"/>
      <c r="F155" s="50"/>
      <c r="G155" s="49"/>
      <c r="H155" s="51"/>
      <c r="I155" s="51"/>
      <c r="J155" s="119"/>
      <c r="K155" s="116"/>
      <c r="L155" s="44"/>
      <c r="M155" s="269"/>
      <c r="N155" s="51"/>
      <c r="O155" s="104"/>
      <c r="P155" s="104"/>
      <c r="Q155" s="104"/>
      <c r="R155" s="43"/>
      <c r="S155" s="104"/>
      <c r="T155" s="104"/>
    </row>
    <row r="156" spans="1:20" ht="45">
      <c r="A156" s="395">
        <f t="shared" si="7"/>
        <v>139</v>
      </c>
      <c r="B156" s="104" t="s">
        <v>272</v>
      </c>
      <c r="C156" s="154" t="s">
        <v>88</v>
      </c>
      <c r="D156" s="154" t="s">
        <v>26</v>
      </c>
      <c r="E156" s="104">
        <v>9</v>
      </c>
      <c r="F156" s="50">
        <v>1</v>
      </c>
      <c r="G156" s="49" t="s">
        <v>295</v>
      </c>
      <c r="H156" s="51">
        <v>1080282</v>
      </c>
      <c r="I156" s="51">
        <v>1948</v>
      </c>
      <c r="J156" s="119">
        <v>333900.15999999997</v>
      </c>
      <c r="K156" s="116">
        <v>0</v>
      </c>
      <c r="L156" s="44">
        <f t="shared" ref="L156:L160" si="8">J156-K156</f>
        <v>333900.15999999997</v>
      </c>
      <c r="M156" s="269">
        <v>1</v>
      </c>
      <c r="N156" s="51">
        <v>47.3</v>
      </c>
      <c r="O156" s="104" t="s">
        <v>89</v>
      </c>
      <c r="P156" s="104" t="s">
        <v>94</v>
      </c>
      <c r="Q156" s="104" t="s">
        <v>272</v>
      </c>
      <c r="R156" s="43"/>
      <c r="S156" s="104"/>
      <c r="T156" s="104"/>
    </row>
    <row r="157" spans="1:20" ht="45">
      <c r="A157" s="395">
        <f t="shared" si="7"/>
        <v>140</v>
      </c>
      <c r="B157" s="104" t="s">
        <v>272</v>
      </c>
      <c r="C157" s="154" t="s">
        <v>88</v>
      </c>
      <c r="D157" s="154" t="s">
        <v>317</v>
      </c>
      <c r="E157" s="104">
        <v>3</v>
      </c>
      <c r="F157" s="104">
        <v>1</v>
      </c>
      <c r="G157" s="49" t="s">
        <v>295</v>
      </c>
      <c r="H157" s="51">
        <v>1080283</v>
      </c>
      <c r="I157" s="51">
        <v>1948</v>
      </c>
      <c r="J157" s="116">
        <v>196876.96</v>
      </c>
      <c r="K157" s="116">
        <v>0</v>
      </c>
      <c r="L157" s="44">
        <f t="shared" si="8"/>
        <v>196876.96</v>
      </c>
      <c r="M157" s="269">
        <v>1</v>
      </c>
      <c r="N157" s="51">
        <v>25.8</v>
      </c>
      <c r="O157" s="104" t="s">
        <v>89</v>
      </c>
      <c r="P157" s="104" t="s">
        <v>94</v>
      </c>
      <c r="Q157" s="104" t="s">
        <v>272</v>
      </c>
      <c r="R157" s="104"/>
      <c r="S157" s="104"/>
      <c r="T157" s="104"/>
    </row>
    <row r="158" spans="1:20" ht="45">
      <c r="A158" s="395">
        <f t="shared" si="7"/>
        <v>141</v>
      </c>
      <c r="B158" s="104" t="s">
        <v>272</v>
      </c>
      <c r="C158" s="154" t="s">
        <v>88</v>
      </c>
      <c r="D158" s="154" t="s">
        <v>317</v>
      </c>
      <c r="E158" s="104">
        <v>3</v>
      </c>
      <c r="F158" s="104">
        <v>2</v>
      </c>
      <c r="G158" s="49" t="s">
        <v>295</v>
      </c>
      <c r="H158" s="51">
        <v>1080284</v>
      </c>
      <c r="I158" s="51">
        <v>1948</v>
      </c>
      <c r="J158" s="116">
        <v>231979.06</v>
      </c>
      <c r="K158" s="116">
        <v>0</v>
      </c>
      <c r="L158" s="44">
        <f t="shared" si="8"/>
        <v>231979.06</v>
      </c>
      <c r="M158" s="269">
        <v>1</v>
      </c>
      <c r="N158" s="51">
        <v>30.4</v>
      </c>
      <c r="O158" s="104" t="s">
        <v>89</v>
      </c>
      <c r="P158" s="104" t="s">
        <v>94</v>
      </c>
      <c r="Q158" s="104" t="s">
        <v>272</v>
      </c>
      <c r="R158" s="104"/>
      <c r="S158" s="104"/>
      <c r="T158" s="104"/>
    </row>
    <row r="159" spans="1:20" ht="45">
      <c r="A159" s="395">
        <f t="shared" si="7"/>
        <v>142</v>
      </c>
      <c r="B159" s="104" t="s">
        <v>272</v>
      </c>
      <c r="C159" s="154" t="s">
        <v>88</v>
      </c>
      <c r="D159" s="154" t="s">
        <v>317</v>
      </c>
      <c r="E159" s="104">
        <v>3</v>
      </c>
      <c r="F159" s="121">
        <v>3</v>
      </c>
      <c r="G159" s="49" t="s">
        <v>295</v>
      </c>
      <c r="H159" s="51">
        <v>1080285</v>
      </c>
      <c r="I159" s="51">
        <v>1948</v>
      </c>
      <c r="J159" s="119">
        <v>149565.44</v>
      </c>
      <c r="K159" s="116">
        <v>0</v>
      </c>
      <c r="L159" s="44">
        <f t="shared" si="8"/>
        <v>149565.44</v>
      </c>
      <c r="M159" s="269">
        <v>1</v>
      </c>
      <c r="N159" s="51">
        <v>19.600000000000001</v>
      </c>
      <c r="O159" s="104" t="s">
        <v>89</v>
      </c>
      <c r="P159" s="104" t="s">
        <v>94</v>
      </c>
      <c r="Q159" s="104" t="s">
        <v>272</v>
      </c>
      <c r="R159" s="43"/>
      <c r="S159" s="104"/>
      <c r="T159" s="104"/>
    </row>
    <row r="160" spans="1:20" ht="45">
      <c r="A160" s="395">
        <f t="shared" si="7"/>
        <v>143</v>
      </c>
      <c r="B160" s="104" t="s">
        <v>272</v>
      </c>
      <c r="C160" s="154" t="s">
        <v>88</v>
      </c>
      <c r="D160" s="154" t="s">
        <v>317</v>
      </c>
      <c r="E160" s="104">
        <v>5</v>
      </c>
      <c r="F160" s="50">
        <v>1</v>
      </c>
      <c r="G160" s="49" t="s">
        <v>295</v>
      </c>
      <c r="H160" s="51">
        <v>1080287</v>
      </c>
      <c r="I160" s="51">
        <v>1948</v>
      </c>
      <c r="J160" s="119">
        <v>480649.2</v>
      </c>
      <c r="K160" s="116">
        <v>0</v>
      </c>
      <c r="L160" s="44">
        <f t="shared" si="8"/>
        <v>480649.2</v>
      </c>
      <c r="M160" s="269">
        <v>1</v>
      </c>
      <c r="N160" s="51">
        <v>53.8</v>
      </c>
      <c r="O160" s="104" t="s">
        <v>89</v>
      </c>
      <c r="P160" s="104" t="s">
        <v>94</v>
      </c>
      <c r="Q160" s="104" t="s">
        <v>272</v>
      </c>
      <c r="R160" s="43"/>
      <c r="S160" s="104"/>
      <c r="T160" s="104"/>
    </row>
    <row r="161" spans="1:20" ht="0.6" hidden="1" customHeight="1">
      <c r="A161" s="395">
        <f t="shared" si="7"/>
        <v>144</v>
      </c>
      <c r="B161" s="104"/>
      <c r="C161" s="154"/>
      <c r="D161" s="154"/>
      <c r="E161" s="104"/>
      <c r="F161" s="104"/>
      <c r="G161" s="49"/>
      <c r="H161" s="51"/>
      <c r="I161" s="51"/>
      <c r="J161" s="116"/>
      <c r="K161" s="116"/>
      <c r="L161" s="44"/>
      <c r="M161" s="269"/>
      <c r="N161" s="51"/>
      <c r="O161" s="104"/>
      <c r="P161" s="104"/>
      <c r="Q161" s="104"/>
      <c r="R161" s="104"/>
      <c r="S161" s="104"/>
      <c r="T161" s="104"/>
    </row>
    <row r="162" spans="1:20" ht="45">
      <c r="A162" s="395">
        <f t="shared" si="7"/>
        <v>145</v>
      </c>
      <c r="B162" s="104" t="s">
        <v>272</v>
      </c>
      <c r="C162" s="154" t="s">
        <v>88</v>
      </c>
      <c r="D162" s="154" t="s">
        <v>317</v>
      </c>
      <c r="E162" s="104">
        <v>11</v>
      </c>
      <c r="F162" s="50">
        <v>1</v>
      </c>
      <c r="G162" s="49" t="s">
        <v>295</v>
      </c>
      <c r="H162" s="51">
        <v>1080291</v>
      </c>
      <c r="I162" s="51">
        <v>1948</v>
      </c>
      <c r="J162" s="116">
        <v>177577.2</v>
      </c>
      <c r="K162" s="116">
        <v>0</v>
      </c>
      <c r="L162" s="44">
        <f>J162-K162</f>
        <v>177577.2</v>
      </c>
      <c r="M162" s="269">
        <v>1</v>
      </c>
      <c r="N162" s="51">
        <v>24</v>
      </c>
      <c r="O162" s="104" t="s">
        <v>89</v>
      </c>
      <c r="P162" s="104" t="s">
        <v>94</v>
      </c>
      <c r="Q162" s="104" t="s">
        <v>272</v>
      </c>
      <c r="R162" s="122"/>
      <c r="S162" s="123"/>
      <c r="T162" s="124"/>
    </row>
    <row r="163" spans="1:20" hidden="1">
      <c r="A163" s="395">
        <f t="shared" si="7"/>
        <v>146</v>
      </c>
      <c r="B163" s="104"/>
      <c r="C163" s="154"/>
      <c r="D163" s="154"/>
      <c r="E163" s="104"/>
      <c r="F163" s="50"/>
      <c r="G163" s="49"/>
      <c r="H163" s="51"/>
      <c r="I163" s="51"/>
      <c r="J163" s="119"/>
      <c r="K163" s="116"/>
      <c r="L163" s="44"/>
      <c r="M163" s="269"/>
      <c r="N163" s="51"/>
      <c r="O163" s="104"/>
      <c r="P163" s="104"/>
      <c r="Q163" s="104"/>
      <c r="R163" s="43"/>
      <c r="S163" s="104"/>
      <c r="T163" s="104"/>
    </row>
    <row r="164" spans="1:20" ht="45">
      <c r="A164" s="395">
        <f t="shared" si="7"/>
        <v>147</v>
      </c>
      <c r="B164" s="104" t="s">
        <v>272</v>
      </c>
      <c r="C164" s="154" t="s">
        <v>88</v>
      </c>
      <c r="D164" s="154" t="s">
        <v>317</v>
      </c>
      <c r="E164" s="104">
        <v>11</v>
      </c>
      <c r="F164" s="50">
        <v>4</v>
      </c>
      <c r="G164" s="49" t="s">
        <v>295</v>
      </c>
      <c r="H164" s="51">
        <v>1080294</v>
      </c>
      <c r="I164" s="51">
        <v>1948</v>
      </c>
      <c r="J164" s="116">
        <v>193855.11</v>
      </c>
      <c r="K164" s="116">
        <v>0</v>
      </c>
      <c r="L164" s="44">
        <f>J164-K164</f>
        <v>193855.11</v>
      </c>
      <c r="M164" s="269">
        <v>1</v>
      </c>
      <c r="N164" s="51">
        <v>26.2</v>
      </c>
      <c r="O164" s="104" t="s">
        <v>89</v>
      </c>
      <c r="P164" s="104" t="s">
        <v>94</v>
      </c>
      <c r="Q164" s="104" t="s">
        <v>272</v>
      </c>
      <c r="R164" s="127"/>
      <c r="S164" s="137"/>
      <c r="T164" s="138"/>
    </row>
    <row r="165" spans="1:20" ht="41.1" customHeight="1">
      <c r="A165" s="395">
        <f t="shared" si="7"/>
        <v>148</v>
      </c>
      <c r="B165" s="104" t="s">
        <v>272</v>
      </c>
      <c r="C165" s="154" t="s">
        <v>88</v>
      </c>
      <c r="D165" s="154" t="s">
        <v>317</v>
      </c>
      <c r="E165" s="104">
        <v>13</v>
      </c>
      <c r="F165" s="50">
        <v>3</v>
      </c>
      <c r="G165" s="49" t="s">
        <v>295</v>
      </c>
      <c r="H165" s="51">
        <v>1080296</v>
      </c>
      <c r="I165" s="51">
        <v>1948</v>
      </c>
      <c r="J165" s="119">
        <v>197666.95</v>
      </c>
      <c r="K165" s="116">
        <v>0</v>
      </c>
      <c r="L165" s="44">
        <f>J165-K165</f>
        <v>197666.95</v>
      </c>
      <c r="M165" s="269">
        <v>1</v>
      </c>
      <c r="N165" s="51">
        <v>26.5</v>
      </c>
      <c r="O165" s="104" t="s">
        <v>89</v>
      </c>
      <c r="P165" s="104" t="s">
        <v>94</v>
      </c>
      <c r="Q165" s="104" t="s">
        <v>272</v>
      </c>
      <c r="R165" s="43"/>
      <c r="S165" s="104"/>
      <c r="T165" s="104"/>
    </row>
    <row r="166" spans="1:20" hidden="1">
      <c r="A166" s="395">
        <f t="shared" si="7"/>
        <v>149</v>
      </c>
      <c r="B166" s="104"/>
      <c r="C166" s="154"/>
      <c r="D166" s="50"/>
      <c r="E166" s="50"/>
      <c r="F166" s="50"/>
      <c r="G166" s="49"/>
      <c r="H166" s="51"/>
      <c r="I166" s="51"/>
      <c r="J166" s="119"/>
      <c r="K166" s="116"/>
      <c r="L166" s="44"/>
      <c r="M166" s="269"/>
      <c r="N166" s="51"/>
      <c r="O166" s="104"/>
      <c r="P166" s="104"/>
      <c r="Q166" s="104"/>
      <c r="R166" s="43"/>
      <c r="S166" s="104"/>
      <c r="T166" s="104"/>
    </row>
    <row r="167" spans="1:20" ht="45">
      <c r="A167" s="395">
        <f t="shared" si="7"/>
        <v>150</v>
      </c>
      <c r="B167" s="104" t="s">
        <v>272</v>
      </c>
      <c r="C167" s="154" t="s">
        <v>88</v>
      </c>
      <c r="D167" s="50" t="s">
        <v>317</v>
      </c>
      <c r="E167" s="50">
        <v>15</v>
      </c>
      <c r="F167" s="104">
        <v>1</v>
      </c>
      <c r="G167" s="49" t="s">
        <v>295</v>
      </c>
      <c r="H167" s="51">
        <v>1080299</v>
      </c>
      <c r="I167" s="51">
        <v>1948</v>
      </c>
      <c r="J167" s="116">
        <v>139145.47</v>
      </c>
      <c r="K167" s="116">
        <v>0</v>
      </c>
      <c r="L167" s="44">
        <f t="shared" ref="L167:L171" si="9">J167-K167</f>
        <v>139145.47</v>
      </c>
      <c r="M167" s="269">
        <v>1</v>
      </c>
      <c r="N167" s="51">
        <v>25.6</v>
      </c>
      <c r="O167" s="104" t="s">
        <v>89</v>
      </c>
      <c r="P167" s="104" t="s">
        <v>94</v>
      </c>
      <c r="Q167" s="104" t="s">
        <v>272</v>
      </c>
      <c r="R167" s="43"/>
      <c r="S167" s="104"/>
      <c r="T167" s="104"/>
    </row>
    <row r="168" spans="1:20" ht="45">
      <c r="A168" s="395">
        <f t="shared" si="7"/>
        <v>151</v>
      </c>
      <c r="B168" s="104" t="s">
        <v>272</v>
      </c>
      <c r="C168" s="154" t="s">
        <v>88</v>
      </c>
      <c r="D168" s="50" t="s">
        <v>317</v>
      </c>
      <c r="E168" s="50">
        <v>19</v>
      </c>
      <c r="F168" s="104">
        <v>2</v>
      </c>
      <c r="G168" s="49" t="s">
        <v>295</v>
      </c>
      <c r="H168" s="51">
        <v>1080947</v>
      </c>
      <c r="I168" s="51">
        <v>1948</v>
      </c>
      <c r="J168" s="116">
        <v>100971.45</v>
      </c>
      <c r="K168" s="116">
        <v>0</v>
      </c>
      <c r="L168" s="44">
        <f t="shared" si="9"/>
        <v>100971.45</v>
      </c>
      <c r="M168" s="269">
        <v>1</v>
      </c>
      <c r="N168" s="51">
        <v>39.1</v>
      </c>
      <c r="O168" s="104" t="s">
        <v>89</v>
      </c>
      <c r="P168" s="104" t="s">
        <v>94</v>
      </c>
      <c r="Q168" s="104" t="s">
        <v>272</v>
      </c>
      <c r="R168" s="104"/>
      <c r="S168" s="104"/>
      <c r="T168" s="104"/>
    </row>
    <row r="169" spans="1:20" ht="45">
      <c r="A169" s="395">
        <f t="shared" si="7"/>
        <v>152</v>
      </c>
      <c r="B169" s="104" t="s">
        <v>272</v>
      </c>
      <c r="C169" s="154" t="s">
        <v>88</v>
      </c>
      <c r="D169" s="50" t="s">
        <v>317</v>
      </c>
      <c r="E169" s="50">
        <v>20</v>
      </c>
      <c r="F169" s="104"/>
      <c r="G169" s="49" t="s">
        <v>295</v>
      </c>
      <c r="H169" s="51">
        <v>1080303</v>
      </c>
      <c r="I169" s="51">
        <v>1948</v>
      </c>
      <c r="J169" s="116">
        <v>409999.9</v>
      </c>
      <c r="K169" s="116">
        <v>0</v>
      </c>
      <c r="L169" s="44">
        <f t="shared" si="9"/>
        <v>409999.9</v>
      </c>
      <c r="M169" s="269">
        <v>1</v>
      </c>
      <c r="N169" s="51">
        <v>55.7</v>
      </c>
      <c r="O169" s="104" t="s">
        <v>89</v>
      </c>
      <c r="P169" s="104" t="s">
        <v>94</v>
      </c>
      <c r="Q169" s="104" t="s">
        <v>272</v>
      </c>
      <c r="R169" s="104"/>
      <c r="S169" s="104"/>
      <c r="T169" s="104"/>
    </row>
    <row r="170" spans="1:20" hidden="1">
      <c r="A170" s="395">
        <f t="shared" si="7"/>
        <v>153</v>
      </c>
      <c r="B170" s="104"/>
      <c r="C170" s="154"/>
      <c r="D170" s="50"/>
      <c r="E170" s="50"/>
      <c r="F170" s="104"/>
      <c r="G170" s="49"/>
      <c r="H170" s="115"/>
      <c r="I170" s="115"/>
      <c r="J170" s="116"/>
      <c r="K170" s="116"/>
      <c r="L170" s="44">
        <f t="shared" si="9"/>
        <v>0</v>
      </c>
      <c r="M170" s="129"/>
      <c r="N170" s="51"/>
      <c r="O170" s="104"/>
      <c r="P170" s="104"/>
      <c r="Q170" s="104"/>
      <c r="R170" s="43"/>
      <c r="S170" s="104"/>
      <c r="T170" s="104"/>
    </row>
    <row r="171" spans="1:20" ht="45">
      <c r="A171" s="395">
        <f t="shared" si="7"/>
        <v>154</v>
      </c>
      <c r="B171" s="104" t="s">
        <v>272</v>
      </c>
      <c r="C171" s="155" t="s">
        <v>88</v>
      </c>
      <c r="D171" s="50" t="s">
        <v>320</v>
      </c>
      <c r="E171" s="50">
        <v>2</v>
      </c>
      <c r="F171" s="104">
        <v>44</v>
      </c>
      <c r="G171" s="49" t="s">
        <v>295</v>
      </c>
      <c r="H171" s="51">
        <v>1080312</v>
      </c>
      <c r="I171" s="51">
        <v>1977</v>
      </c>
      <c r="J171" s="116">
        <v>77739.199999999997</v>
      </c>
      <c r="K171" s="116">
        <v>61670.76</v>
      </c>
      <c r="L171" s="44">
        <f t="shared" si="9"/>
        <v>16068.439999999995</v>
      </c>
      <c r="M171" s="269">
        <v>0.21</v>
      </c>
      <c r="N171" s="51">
        <v>29.1</v>
      </c>
      <c r="O171" s="104" t="s">
        <v>89</v>
      </c>
      <c r="P171" s="104" t="s">
        <v>94</v>
      </c>
      <c r="Q171" s="104" t="s">
        <v>272</v>
      </c>
      <c r="R171" s="104"/>
      <c r="S171" s="104"/>
      <c r="T171" s="104"/>
    </row>
    <row r="172" spans="1:20" hidden="1">
      <c r="A172" s="395">
        <f t="shared" si="7"/>
        <v>155</v>
      </c>
      <c r="B172" s="104"/>
      <c r="C172" s="155"/>
      <c r="D172" s="50"/>
      <c r="E172" s="50"/>
      <c r="F172" s="104"/>
      <c r="G172" s="49"/>
      <c r="H172" s="51"/>
      <c r="I172" s="51"/>
      <c r="J172" s="116"/>
      <c r="K172" s="116"/>
      <c r="L172" s="44"/>
      <c r="M172" s="269"/>
      <c r="N172" s="51"/>
      <c r="O172" s="104"/>
      <c r="P172" s="104"/>
      <c r="Q172" s="104"/>
      <c r="R172" s="104"/>
      <c r="S172" s="104"/>
      <c r="T172" s="104"/>
    </row>
    <row r="173" spans="1:20" ht="44.25" hidden="1" customHeight="1">
      <c r="A173" s="395">
        <f t="shared" si="7"/>
        <v>156</v>
      </c>
      <c r="B173" s="104"/>
      <c r="C173" s="155"/>
      <c r="D173" s="155"/>
      <c r="E173" s="104"/>
      <c r="F173" s="104"/>
      <c r="G173" s="49"/>
      <c r="H173" s="51"/>
      <c r="I173" s="51"/>
      <c r="J173" s="116"/>
      <c r="K173" s="116"/>
      <c r="L173" s="44"/>
      <c r="M173" s="269"/>
      <c r="N173" s="51"/>
      <c r="O173" s="104"/>
      <c r="P173" s="104"/>
      <c r="Q173" s="104"/>
      <c r="R173" s="43"/>
      <c r="S173" s="104"/>
      <c r="T173" s="104"/>
    </row>
    <row r="174" spans="1:20" hidden="1">
      <c r="A174" s="395">
        <f t="shared" si="7"/>
        <v>157</v>
      </c>
      <c r="B174" s="104"/>
      <c r="C174" s="155"/>
      <c r="D174" s="155"/>
      <c r="E174" s="104"/>
      <c r="F174" s="104"/>
      <c r="G174" s="49"/>
      <c r="H174" s="51"/>
      <c r="I174" s="51"/>
      <c r="J174" s="116"/>
      <c r="K174" s="116"/>
      <c r="L174" s="44"/>
      <c r="M174" s="267"/>
      <c r="N174" s="51"/>
      <c r="O174" s="104"/>
      <c r="P174" s="104"/>
      <c r="Q174" s="104"/>
      <c r="R174" s="104"/>
      <c r="S174" s="104"/>
      <c r="T174" s="104"/>
    </row>
    <row r="175" spans="1:20" ht="45">
      <c r="A175" s="395">
        <f t="shared" si="7"/>
        <v>158</v>
      </c>
      <c r="B175" s="104" t="s">
        <v>272</v>
      </c>
      <c r="C175" s="155" t="s">
        <v>88</v>
      </c>
      <c r="D175" s="155" t="s">
        <v>320</v>
      </c>
      <c r="E175" s="104">
        <v>2</v>
      </c>
      <c r="F175" s="104">
        <v>107</v>
      </c>
      <c r="G175" s="49" t="s">
        <v>295</v>
      </c>
      <c r="H175" s="51">
        <v>1080319</v>
      </c>
      <c r="I175" s="51">
        <v>1977</v>
      </c>
      <c r="J175" s="116">
        <v>56901.89</v>
      </c>
      <c r="K175" s="116">
        <v>45140.45</v>
      </c>
      <c r="L175" s="44">
        <f>J175-K175</f>
        <v>11761.440000000002</v>
      </c>
      <c r="M175" s="267">
        <v>0.21</v>
      </c>
      <c r="N175" s="51">
        <v>21.3</v>
      </c>
      <c r="O175" s="104" t="s">
        <v>89</v>
      </c>
      <c r="P175" s="104" t="s">
        <v>94</v>
      </c>
      <c r="Q175" s="104" t="s">
        <v>272</v>
      </c>
      <c r="R175" s="104"/>
      <c r="S175" s="104"/>
      <c r="T175" s="104"/>
    </row>
    <row r="176" spans="1:20" ht="45">
      <c r="A176" s="395">
        <f t="shared" si="7"/>
        <v>159</v>
      </c>
      <c r="B176" s="104" t="s">
        <v>272</v>
      </c>
      <c r="C176" s="156" t="s">
        <v>88</v>
      </c>
      <c r="D176" s="156" t="s">
        <v>320</v>
      </c>
      <c r="E176" s="104">
        <v>2</v>
      </c>
      <c r="F176" s="104">
        <v>111</v>
      </c>
      <c r="G176" s="49" t="s">
        <v>295</v>
      </c>
      <c r="H176" s="51">
        <v>1080322</v>
      </c>
      <c r="I176" s="51">
        <v>1977</v>
      </c>
      <c r="J176" s="116">
        <v>84150.68</v>
      </c>
      <c r="K176" s="116">
        <v>66757.009999999995</v>
      </c>
      <c r="L176" s="44">
        <f>J176-K176</f>
        <v>17393.669999999998</v>
      </c>
      <c r="M176" s="267">
        <v>0.21</v>
      </c>
      <c r="N176" s="51">
        <v>31.5</v>
      </c>
      <c r="O176" s="104" t="s">
        <v>89</v>
      </c>
      <c r="P176" s="104" t="s">
        <v>94</v>
      </c>
      <c r="Q176" s="104" t="s">
        <v>272</v>
      </c>
      <c r="R176" s="104"/>
      <c r="S176" s="104"/>
      <c r="T176" s="104"/>
    </row>
    <row r="177" spans="1:20" hidden="1">
      <c r="A177" s="395">
        <f t="shared" si="7"/>
        <v>160</v>
      </c>
      <c r="B177" s="104"/>
      <c r="C177" s="157"/>
      <c r="D177" s="157"/>
      <c r="E177" s="157"/>
      <c r="F177" s="104"/>
      <c r="G177" s="49"/>
      <c r="H177" s="51"/>
      <c r="I177" s="51"/>
      <c r="J177" s="116"/>
      <c r="K177" s="116"/>
      <c r="L177" s="44"/>
      <c r="M177" s="267"/>
      <c r="N177" s="51"/>
      <c r="O177" s="104"/>
      <c r="P177" s="104"/>
      <c r="Q177" s="104"/>
      <c r="R177" s="104"/>
      <c r="S177" s="104"/>
      <c r="T177" s="104"/>
    </row>
    <row r="178" spans="1:20" ht="45">
      <c r="A178" s="395">
        <f t="shared" si="7"/>
        <v>161</v>
      </c>
      <c r="B178" s="104" t="s">
        <v>272</v>
      </c>
      <c r="C178" s="157" t="s">
        <v>88</v>
      </c>
      <c r="D178" s="157" t="s">
        <v>320</v>
      </c>
      <c r="E178" s="157" t="s">
        <v>321</v>
      </c>
      <c r="F178" s="104">
        <v>22</v>
      </c>
      <c r="G178" s="49" t="s">
        <v>295</v>
      </c>
      <c r="H178" s="51">
        <v>1080325</v>
      </c>
      <c r="I178" s="51">
        <v>1980</v>
      </c>
      <c r="J178" s="116">
        <v>148182.53</v>
      </c>
      <c r="K178" s="116">
        <v>121702.46</v>
      </c>
      <c r="L178" s="44">
        <f>J178-K178</f>
        <v>26480.069999999992</v>
      </c>
      <c r="M178" s="267">
        <v>0.18</v>
      </c>
      <c r="N178" s="51">
        <v>41.6</v>
      </c>
      <c r="O178" s="104" t="s">
        <v>89</v>
      </c>
      <c r="P178" s="104" t="s">
        <v>94</v>
      </c>
      <c r="Q178" s="104" t="s">
        <v>272</v>
      </c>
      <c r="R178" s="104"/>
      <c r="S178" s="104"/>
      <c r="T178" s="104"/>
    </row>
    <row r="179" spans="1:20" ht="45">
      <c r="A179" s="395">
        <f t="shared" si="7"/>
        <v>162</v>
      </c>
      <c r="B179" s="104" t="s">
        <v>272</v>
      </c>
      <c r="C179" s="157" t="s">
        <v>88</v>
      </c>
      <c r="D179" s="157" t="s">
        <v>320</v>
      </c>
      <c r="E179" s="157" t="s">
        <v>321</v>
      </c>
      <c r="F179" s="104">
        <v>35</v>
      </c>
      <c r="G179" s="49" t="s">
        <v>295</v>
      </c>
      <c r="H179" s="51">
        <v>1080326</v>
      </c>
      <c r="I179" s="51">
        <v>1980</v>
      </c>
      <c r="J179" s="51">
        <v>141414.57999999999</v>
      </c>
      <c r="K179" s="116">
        <v>116143.94</v>
      </c>
      <c r="L179" s="44">
        <f>J179-K179</f>
        <v>25270.639999999985</v>
      </c>
      <c r="M179" s="267">
        <v>0.18</v>
      </c>
      <c r="N179" s="51">
        <v>39.700000000000003</v>
      </c>
      <c r="O179" s="104" t="s">
        <v>89</v>
      </c>
      <c r="P179" s="104" t="s">
        <v>94</v>
      </c>
      <c r="Q179" s="104" t="s">
        <v>272</v>
      </c>
      <c r="R179" s="43"/>
      <c r="S179" s="104"/>
      <c r="T179" s="104"/>
    </row>
    <row r="180" spans="1:20" ht="45">
      <c r="A180" s="395">
        <f t="shared" si="7"/>
        <v>163</v>
      </c>
      <c r="B180" s="104" t="s">
        <v>272</v>
      </c>
      <c r="C180" s="158" t="s">
        <v>88</v>
      </c>
      <c r="D180" s="158" t="s">
        <v>320</v>
      </c>
      <c r="E180" s="104">
        <v>3</v>
      </c>
      <c r="F180" s="104">
        <v>6</v>
      </c>
      <c r="G180" s="49" t="s">
        <v>295</v>
      </c>
      <c r="H180" s="51">
        <v>1080327</v>
      </c>
      <c r="I180" s="51">
        <v>1978</v>
      </c>
      <c r="J180" s="51">
        <v>199865.37</v>
      </c>
      <c r="K180" s="116">
        <v>161631.31</v>
      </c>
      <c r="L180" s="44">
        <f>J180-K180</f>
        <v>38234.06</v>
      </c>
      <c r="M180" s="267">
        <v>0.19</v>
      </c>
      <c r="N180" s="51">
        <v>50.5</v>
      </c>
      <c r="O180" s="104" t="s">
        <v>89</v>
      </c>
      <c r="P180" s="104" t="s">
        <v>94</v>
      </c>
      <c r="Q180" s="104" t="s">
        <v>272</v>
      </c>
      <c r="R180" s="43"/>
      <c r="S180" s="104"/>
      <c r="T180" s="104"/>
    </row>
    <row r="181" spans="1:20" ht="45">
      <c r="A181" s="395">
        <f t="shared" si="7"/>
        <v>164</v>
      </c>
      <c r="B181" s="104" t="s">
        <v>272</v>
      </c>
      <c r="C181" s="158" t="s">
        <v>88</v>
      </c>
      <c r="D181" s="158" t="s">
        <v>320</v>
      </c>
      <c r="E181" s="104">
        <v>3</v>
      </c>
      <c r="F181" s="104">
        <v>13</v>
      </c>
      <c r="G181" s="49" t="s">
        <v>295</v>
      </c>
      <c r="H181" s="51">
        <v>1080328</v>
      </c>
      <c r="I181" s="51">
        <v>1978</v>
      </c>
      <c r="J181" s="51">
        <v>158704.97</v>
      </c>
      <c r="K181" s="116">
        <v>128344.86</v>
      </c>
      <c r="L181" s="44">
        <f>J181-K181</f>
        <v>30360.11</v>
      </c>
      <c r="M181" s="267">
        <v>0.19</v>
      </c>
      <c r="N181" s="51">
        <v>40.1</v>
      </c>
      <c r="O181" s="104" t="s">
        <v>89</v>
      </c>
      <c r="P181" s="104" t="s">
        <v>94</v>
      </c>
      <c r="Q181" s="104" t="s">
        <v>272</v>
      </c>
      <c r="R181" s="104"/>
      <c r="S181" s="104"/>
      <c r="T181" s="104"/>
    </row>
    <row r="182" spans="1:20" ht="45">
      <c r="A182" s="395">
        <f t="shared" si="7"/>
        <v>165</v>
      </c>
      <c r="B182" s="104" t="s">
        <v>272</v>
      </c>
      <c r="C182" s="158" t="s">
        <v>88</v>
      </c>
      <c r="D182" s="158" t="s">
        <v>320</v>
      </c>
      <c r="E182" s="104">
        <v>4</v>
      </c>
      <c r="F182" s="104">
        <v>4</v>
      </c>
      <c r="G182" s="49" t="s">
        <v>295</v>
      </c>
      <c r="H182" s="51">
        <v>1080329</v>
      </c>
      <c r="I182" s="51">
        <v>1977</v>
      </c>
      <c r="J182" s="116">
        <v>135612.5</v>
      </c>
      <c r="K182" s="116">
        <v>106798.7</v>
      </c>
      <c r="L182" s="44">
        <f>J182-K182</f>
        <v>28813.800000000003</v>
      </c>
      <c r="M182" s="267">
        <v>0.21</v>
      </c>
      <c r="N182" s="51">
        <v>39.4</v>
      </c>
      <c r="O182" s="104" t="s">
        <v>89</v>
      </c>
      <c r="P182" s="104" t="s">
        <v>94</v>
      </c>
      <c r="Q182" s="104" t="s">
        <v>272</v>
      </c>
      <c r="R182" s="104"/>
      <c r="S182" s="104"/>
      <c r="T182" s="104"/>
    </row>
    <row r="183" spans="1:20" ht="22.5" hidden="1">
      <c r="A183" s="395">
        <f t="shared" si="7"/>
        <v>166</v>
      </c>
      <c r="B183" s="104"/>
      <c r="C183" s="158"/>
      <c r="D183" s="158"/>
      <c r="E183" s="104"/>
      <c r="F183" s="104"/>
      <c r="G183" s="49"/>
      <c r="H183" s="51"/>
      <c r="I183" s="51"/>
      <c r="J183" s="116"/>
      <c r="K183" s="116"/>
      <c r="L183" s="44"/>
      <c r="M183" s="267"/>
      <c r="N183" s="51"/>
      <c r="O183" s="104"/>
      <c r="P183" s="104" t="s">
        <v>94</v>
      </c>
      <c r="Q183" s="104" t="s">
        <v>272</v>
      </c>
      <c r="R183" s="104"/>
      <c r="S183" s="104"/>
      <c r="T183" s="104"/>
    </row>
    <row r="184" spans="1:20" ht="45">
      <c r="A184" s="395">
        <f t="shared" si="7"/>
        <v>167</v>
      </c>
      <c r="B184" s="104" t="s">
        <v>272</v>
      </c>
      <c r="C184" s="158" t="s">
        <v>88</v>
      </c>
      <c r="D184" s="158" t="s">
        <v>320</v>
      </c>
      <c r="E184" s="104">
        <v>4</v>
      </c>
      <c r="F184" s="104">
        <v>16</v>
      </c>
      <c r="G184" s="49" t="s">
        <v>295</v>
      </c>
      <c r="H184" s="51">
        <v>1080333</v>
      </c>
      <c r="I184" s="51">
        <v>1977</v>
      </c>
      <c r="J184" s="116">
        <v>137512.5</v>
      </c>
      <c r="K184" s="116">
        <v>108295</v>
      </c>
      <c r="L184" s="44">
        <f>J184-K184</f>
        <v>29217.5</v>
      </c>
      <c r="M184" s="267">
        <v>0.21</v>
      </c>
      <c r="N184" s="51">
        <v>57.9</v>
      </c>
      <c r="O184" s="104" t="s">
        <v>89</v>
      </c>
      <c r="P184" s="104" t="s">
        <v>94</v>
      </c>
      <c r="Q184" s="104" t="s">
        <v>272</v>
      </c>
      <c r="R184" s="104"/>
      <c r="S184" s="104"/>
      <c r="T184" s="104"/>
    </row>
    <row r="185" spans="1:20" ht="45">
      <c r="A185" s="395">
        <f t="shared" si="7"/>
        <v>168</v>
      </c>
      <c r="B185" s="104" t="s">
        <v>272</v>
      </c>
      <c r="C185" s="158" t="s">
        <v>88</v>
      </c>
      <c r="D185" s="158" t="s">
        <v>320</v>
      </c>
      <c r="E185" s="104">
        <v>4</v>
      </c>
      <c r="F185" s="104">
        <v>64</v>
      </c>
      <c r="G185" s="49" t="s">
        <v>295</v>
      </c>
      <c r="H185" s="51">
        <v>1080341</v>
      </c>
      <c r="I185" s="51">
        <v>1977</v>
      </c>
      <c r="J185" s="116">
        <v>106637.5</v>
      </c>
      <c r="K185" s="116">
        <v>83980.06</v>
      </c>
      <c r="L185" s="44">
        <f>J185-K185</f>
        <v>22657.440000000002</v>
      </c>
      <c r="M185" s="267">
        <v>0.21</v>
      </c>
      <c r="N185" s="51">
        <v>44.9</v>
      </c>
      <c r="O185" s="104" t="s">
        <v>89</v>
      </c>
      <c r="P185" s="104" t="s">
        <v>94</v>
      </c>
      <c r="Q185" s="104" t="s">
        <v>272</v>
      </c>
      <c r="R185" s="104"/>
      <c r="S185" s="104"/>
      <c r="T185" s="104"/>
    </row>
    <row r="186" spans="1:20" hidden="1">
      <c r="A186" s="395">
        <f t="shared" si="7"/>
        <v>169</v>
      </c>
      <c r="B186" s="104"/>
      <c r="C186" s="158"/>
      <c r="D186" s="158"/>
      <c r="E186" s="104"/>
      <c r="F186" s="104"/>
      <c r="G186" s="49"/>
      <c r="H186" s="51"/>
      <c r="I186" s="51"/>
      <c r="J186" s="116"/>
      <c r="K186" s="116"/>
      <c r="L186" s="44"/>
      <c r="M186" s="267"/>
      <c r="N186" s="51"/>
      <c r="O186" s="104"/>
      <c r="P186" s="104"/>
      <c r="Q186" s="104"/>
      <c r="R186" s="104"/>
      <c r="S186" s="104"/>
      <c r="T186" s="104"/>
    </row>
    <row r="187" spans="1:20" ht="48" customHeight="1">
      <c r="A187" s="395">
        <f t="shared" si="7"/>
        <v>170</v>
      </c>
      <c r="B187" s="104" t="s">
        <v>272</v>
      </c>
      <c r="C187" s="158" t="s">
        <v>88</v>
      </c>
      <c r="D187" s="158" t="s">
        <v>320</v>
      </c>
      <c r="E187" s="104">
        <v>4</v>
      </c>
      <c r="F187" s="104">
        <v>80</v>
      </c>
      <c r="G187" s="49" t="s">
        <v>295</v>
      </c>
      <c r="H187" s="51">
        <v>1080343</v>
      </c>
      <c r="I187" s="51">
        <v>1977</v>
      </c>
      <c r="J187" s="116">
        <v>104262.5</v>
      </c>
      <c r="K187" s="116">
        <v>82109.679999999993</v>
      </c>
      <c r="L187" s="44">
        <f>J187-K187</f>
        <v>22152.820000000007</v>
      </c>
      <c r="M187" s="267">
        <v>0.21</v>
      </c>
      <c r="N187" s="51">
        <v>43.9</v>
      </c>
      <c r="O187" s="104" t="s">
        <v>89</v>
      </c>
      <c r="P187" s="104" t="s">
        <v>94</v>
      </c>
      <c r="Q187" s="104" t="s">
        <v>272</v>
      </c>
      <c r="R187" s="104"/>
      <c r="S187" s="104"/>
      <c r="T187" s="104"/>
    </row>
    <row r="188" spans="1:20" hidden="1">
      <c r="A188" s="395">
        <f t="shared" si="7"/>
        <v>171</v>
      </c>
      <c r="B188" s="104"/>
      <c r="C188" s="158"/>
      <c r="D188" s="158"/>
      <c r="E188" s="104"/>
      <c r="F188" s="104"/>
      <c r="G188" s="49"/>
      <c r="H188" s="51"/>
      <c r="I188" s="51"/>
      <c r="J188" s="116"/>
      <c r="K188" s="116"/>
      <c r="L188" s="44"/>
      <c r="M188" s="267"/>
      <c r="N188" s="51"/>
      <c r="O188" s="104"/>
      <c r="P188" s="104"/>
      <c r="Q188" s="104"/>
      <c r="R188" s="43"/>
      <c r="S188" s="104"/>
      <c r="T188" s="104"/>
    </row>
    <row r="189" spans="1:20" ht="48.95" customHeight="1">
      <c r="A189" s="395">
        <f t="shared" si="7"/>
        <v>172</v>
      </c>
      <c r="B189" s="362" t="s">
        <v>272</v>
      </c>
      <c r="C189" s="362" t="s">
        <v>88</v>
      </c>
      <c r="D189" s="362" t="s">
        <v>320</v>
      </c>
      <c r="E189" s="362">
        <v>4</v>
      </c>
      <c r="F189" s="362">
        <v>82</v>
      </c>
      <c r="G189" s="49" t="s">
        <v>650</v>
      </c>
      <c r="H189" s="51">
        <v>1080985</v>
      </c>
      <c r="I189" s="51">
        <v>1977</v>
      </c>
      <c r="J189" s="116">
        <v>1297032</v>
      </c>
      <c r="K189" s="116">
        <v>1297032</v>
      </c>
      <c r="L189" s="44">
        <f>J189-K189</f>
        <v>0</v>
      </c>
      <c r="M189" s="267">
        <v>0.21</v>
      </c>
      <c r="N189" s="51">
        <v>40.799999999999997</v>
      </c>
      <c r="O189" s="362" t="s">
        <v>89</v>
      </c>
      <c r="P189" s="362" t="s">
        <v>94</v>
      </c>
      <c r="Q189" s="362" t="s">
        <v>272</v>
      </c>
      <c r="R189" s="362"/>
      <c r="S189" s="362"/>
      <c r="T189" s="362"/>
    </row>
    <row r="190" spans="1:20" ht="45">
      <c r="A190" s="395">
        <f t="shared" si="7"/>
        <v>173</v>
      </c>
      <c r="B190" s="104" t="s">
        <v>272</v>
      </c>
      <c r="C190" s="158" t="s">
        <v>88</v>
      </c>
      <c r="D190" s="158" t="s">
        <v>320</v>
      </c>
      <c r="E190" s="104">
        <v>4</v>
      </c>
      <c r="F190" s="104">
        <v>94</v>
      </c>
      <c r="G190" s="49" t="s">
        <v>295</v>
      </c>
      <c r="H190" s="51">
        <v>1080345</v>
      </c>
      <c r="I190" s="51">
        <v>1977</v>
      </c>
      <c r="J190" s="116">
        <v>96900</v>
      </c>
      <c r="K190" s="116">
        <v>76311.5</v>
      </c>
      <c r="L190" s="44">
        <f>J190-K190</f>
        <v>20588.5</v>
      </c>
      <c r="M190" s="267">
        <v>0.21</v>
      </c>
      <c r="N190" s="51">
        <v>40.799999999999997</v>
      </c>
      <c r="O190" s="104" t="s">
        <v>89</v>
      </c>
      <c r="P190" s="104" t="s">
        <v>94</v>
      </c>
      <c r="Q190" s="104" t="s">
        <v>272</v>
      </c>
      <c r="R190" s="43"/>
      <c r="S190" s="104"/>
      <c r="T190" s="104"/>
    </row>
    <row r="191" spans="1:20" ht="45">
      <c r="A191" s="395">
        <f t="shared" si="7"/>
        <v>174</v>
      </c>
      <c r="B191" s="104" t="s">
        <v>272</v>
      </c>
      <c r="C191" s="158" t="s">
        <v>88</v>
      </c>
      <c r="D191" s="158" t="s">
        <v>320</v>
      </c>
      <c r="E191" s="104">
        <v>4</v>
      </c>
      <c r="F191" s="104">
        <v>99</v>
      </c>
      <c r="G191" s="49" t="s">
        <v>295</v>
      </c>
      <c r="H191" s="51">
        <v>1080347</v>
      </c>
      <c r="I191" s="51">
        <v>1977</v>
      </c>
      <c r="J191" s="116">
        <v>91912.5</v>
      </c>
      <c r="K191" s="116">
        <v>72383.710000000006</v>
      </c>
      <c r="L191" s="44">
        <f>J191-K191</f>
        <v>19528.789999999994</v>
      </c>
      <c r="M191" s="267">
        <v>0.21</v>
      </c>
      <c r="N191" s="51">
        <v>38.700000000000003</v>
      </c>
      <c r="O191" s="104" t="s">
        <v>89</v>
      </c>
      <c r="P191" s="104" t="s">
        <v>94</v>
      </c>
      <c r="Q191" s="104" t="s">
        <v>272</v>
      </c>
      <c r="R191" s="104"/>
      <c r="S191" s="104"/>
      <c r="T191" s="104"/>
    </row>
    <row r="192" spans="1:20" ht="42.75" customHeight="1">
      <c r="A192" s="395">
        <f t="shared" si="7"/>
        <v>175</v>
      </c>
      <c r="B192" s="104" t="s">
        <v>272</v>
      </c>
      <c r="C192" s="158" t="s">
        <v>88</v>
      </c>
      <c r="D192" s="158" t="s">
        <v>320</v>
      </c>
      <c r="E192" s="104">
        <v>5</v>
      </c>
      <c r="F192" s="104">
        <v>2</v>
      </c>
      <c r="G192" s="49" t="s">
        <v>295</v>
      </c>
      <c r="H192" s="51">
        <v>1080348</v>
      </c>
      <c r="I192" s="51">
        <v>1979</v>
      </c>
      <c r="J192" s="116">
        <v>65050.45</v>
      </c>
      <c r="K192" s="116">
        <v>52645.41</v>
      </c>
      <c r="L192" s="44">
        <f>J192-K192</f>
        <v>12405.039999999994</v>
      </c>
      <c r="M192" s="267">
        <v>0.19</v>
      </c>
      <c r="N192" s="51">
        <v>29.5</v>
      </c>
      <c r="O192" s="104" t="s">
        <v>89</v>
      </c>
      <c r="P192" s="104" t="s">
        <v>94</v>
      </c>
      <c r="Q192" s="104" t="s">
        <v>272</v>
      </c>
      <c r="R192" s="104"/>
      <c r="S192" s="104"/>
      <c r="T192" s="104"/>
    </row>
    <row r="193" spans="1:20" ht="0.75" hidden="1" customHeight="1">
      <c r="A193" s="395">
        <f t="shared" si="7"/>
        <v>176</v>
      </c>
      <c r="B193" s="104"/>
      <c r="C193" s="158"/>
      <c r="D193" s="158"/>
      <c r="E193" s="104"/>
      <c r="F193" s="104"/>
      <c r="G193" s="49"/>
      <c r="H193" s="51"/>
      <c r="I193" s="51"/>
      <c r="J193" s="116"/>
      <c r="K193" s="116"/>
      <c r="L193" s="44"/>
      <c r="M193" s="267"/>
      <c r="N193" s="51"/>
      <c r="O193" s="104"/>
      <c r="P193" s="104"/>
      <c r="Q193" s="104"/>
      <c r="R193" s="104"/>
      <c r="S193" s="104"/>
      <c r="T193" s="104"/>
    </row>
    <row r="194" spans="1:20" ht="45">
      <c r="A194" s="395">
        <f t="shared" si="7"/>
        <v>177</v>
      </c>
      <c r="B194" s="104" t="s">
        <v>272</v>
      </c>
      <c r="C194" s="159" t="s">
        <v>88</v>
      </c>
      <c r="D194" s="159" t="s">
        <v>320</v>
      </c>
      <c r="E194" s="104">
        <v>5</v>
      </c>
      <c r="F194" s="104">
        <v>16</v>
      </c>
      <c r="G194" s="49" t="s">
        <v>295</v>
      </c>
      <c r="H194" s="51">
        <v>1080352</v>
      </c>
      <c r="I194" s="51">
        <v>1979</v>
      </c>
      <c r="J194" s="116">
        <v>111357.55</v>
      </c>
      <c r="K194" s="116">
        <v>90121.8</v>
      </c>
      <c r="L194" s="44">
        <f t="shared" ref="L194:L200" si="10">J194-K194</f>
        <v>21235.75</v>
      </c>
      <c r="M194" s="267">
        <v>0.19</v>
      </c>
      <c r="N194" s="51">
        <v>50.5</v>
      </c>
      <c r="O194" s="104" t="s">
        <v>89</v>
      </c>
      <c r="P194" s="104" t="s">
        <v>94</v>
      </c>
      <c r="Q194" s="104" t="s">
        <v>272</v>
      </c>
      <c r="R194" s="43"/>
      <c r="S194" s="104"/>
      <c r="T194" s="104"/>
    </row>
    <row r="195" spans="1:20" ht="45">
      <c r="A195" s="395">
        <f t="shared" si="7"/>
        <v>178</v>
      </c>
      <c r="B195" s="104" t="s">
        <v>272</v>
      </c>
      <c r="C195" s="159" t="s">
        <v>88</v>
      </c>
      <c r="D195" s="159" t="s">
        <v>320</v>
      </c>
      <c r="E195" s="104">
        <v>5</v>
      </c>
      <c r="F195" s="104">
        <v>29</v>
      </c>
      <c r="G195" s="49" t="s">
        <v>295</v>
      </c>
      <c r="H195" s="51">
        <v>1080354</v>
      </c>
      <c r="I195" s="51">
        <v>1979</v>
      </c>
      <c r="J195" s="116">
        <v>98347.46</v>
      </c>
      <c r="K195" s="116">
        <v>79592.710000000006</v>
      </c>
      <c r="L195" s="44">
        <f t="shared" si="10"/>
        <v>18754.75</v>
      </c>
      <c r="M195" s="267">
        <v>0.19</v>
      </c>
      <c r="N195" s="51">
        <v>44.6</v>
      </c>
      <c r="O195" s="104" t="s">
        <v>89</v>
      </c>
      <c r="P195" s="104" t="s">
        <v>94</v>
      </c>
      <c r="Q195" s="104" t="s">
        <v>272</v>
      </c>
      <c r="R195" s="104"/>
      <c r="S195" s="104"/>
      <c r="T195" s="104"/>
    </row>
    <row r="196" spans="1:20" ht="45">
      <c r="A196" s="395">
        <f t="shared" si="7"/>
        <v>179</v>
      </c>
      <c r="B196" s="104" t="s">
        <v>272</v>
      </c>
      <c r="C196" s="159" t="s">
        <v>88</v>
      </c>
      <c r="D196" s="159" t="s">
        <v>320</v>
      </c>
      <c r="E196" s="104">
        <v>5</v>
      </c>
      <c r="F196" s="104">
        <v>45</v>
      </c>
      <c r="G196" s="49" t="s">
        <v>295</v>
      </c>
      <c r="H196" s="51">
        <v>1080355</v>
      </c>
      <c r="I196" s="51">
        <v>1979</v>
      </c>
      <c r="J196" s="116">
        <v>112239.59</v>
      </c>
      <c r="K196" s="116">
        <v>90835.63</v>
      </c>
      <c r="L196" s="44">
        <f t="shared" si="10"/>
        <v>21403.959999999992</v>
      </c>
      <c r="M196" s="267">
        <v>0.19</v>
      </c>
      <c r="N196" s="51">
        <v>50.9</v>
      </c>
      <c r="O196" s="104" t="s">
        <v>89</v>
      </c>
      <c r="P196" s="104" t="s">
        <v>94</v>
      </c>
      <c r="Q196" s="104" t="s">
        <v>272</v>
      </c>
      <c r="R196" s="104"/>
      <c r="S196" s="104"/>
      <c r="T196" s="104"/>
    </row>
    <row r="197" spans="1:20" ht="45">
      <c r="A197" s="395">
        <f t="shared" si="7"/>
        <v>180</v>
      </c>
      <c r="B197" s="104" t="s">
        <v>272</v>
      </c>
      <c r="C197" s="159" t="s">
        <v>88</v>
      </c>
      <c r="D197" s="159" t="s">
        <v>320</v>
      </c>
      <c r="E197" s="104">
        <v>6</v>
      </c>
      <c r="F197" s="104">
        <v>7</v>
      </c>
      <c r="G197" s="49" t="s">
        <v>295</v>
      </c>
      <c r="H197" s="51">
        <v>1080359</v>
      </c>
      <c r="I197" s="51">
        <v>1978</v>
      </c>
      <c r="J197" s="116">
        <v>178044.19</v>
      </c>
      <c r="K197" s="116">
        <v>141598.87</v>
      </c>
      <c r="L197" s="44">
        <f t="shared" si="10"/>
        <v>36445.320000000007</v>
      </c>
      <c r="M197" s="267">
        <v>0.2</v>
      </c>
      <c r="N197" s="51">
        <v>60.3</v>
      </c>
      <c r="O197" s="104" t="s">
        <v>89</v>
      </c>
      <c r="P197" s="104" t="s">
        <v>94</v>
      </c>
      <c r="Q197" s="104" t="s">
        <v>272</v>
      </c>
      <c r="R197" s="104"/>
      <c r="S197" s="104"/>
      <c r="T197" s="104"/>
    </row>
    <row r="198" spans="1:20" ht="45">
      <c r="A198" s="395">
        <f t="shared" si="7"/>
        <v>181</v>
      </c>
      <c r="B198" s="104" t="s">
        <v>272</v>
      </c>
      <c r="C198" s="159" t="s">
        <v>88</v>
      </c>
      <c r="D198" s="159" t="s">
        <v>320</v>
      </c>
      <c r="E198" s="104">
        <v>1</v>
      </c>
      <c r="F198" s="104">
        <v>9</v>
      </c>
      <c r="G198" s="49" t="s">
        <v>295</v>
      </c>
      <c r="H198" s="51">
        <v>1080362</v>
      </c>
      <c r="I198" s="51">
        <v>1976</v>
      </c>
      <c r="J198" s="116">
        <v>64733.1</v>
      </c>
      <c r="K198" s="116">
        <v>50711.92</v>
      </c>
      <c r="L198" s="44">
        <f t="shared" si="10"/>
        <v>14021.18</v>
      </c>
      <c r="M198" s="267">
        <v>0.22</v>
      </c>
      <c r="N198" s="51">
        <v>16.399999999999999</v>
      </c>
      <c r="O198" s="104" t="s">
        <v>89</v>
      </c>
      <c r="P198" s="104" t="s">
        <v>94</v>
      </c>
      <c r="Q198" s="104" t="s">
        <v>272</v>
      </c>
      <c r="R198" s="43"/>
      <c r="S198" s="104"/>
      <c r="T198" s="104"/>
    </row>
    <row r="199" spans="1:20" ht="45">
      <c r="A199" s="395">
        <f t="shared" si="7"/>
        <v>182</v>
      </c>
      <c r="B199" s="104" t="s">
        <v>272</v>
      </c>
      <c r="C199" s="159" t="s">
        <v>88</v>
      </c>
      <c r="D199" s="159" t="s">
        <v>320</v>
      </c>
      <c r="E199" s="104">
        <v>1</v>
      </c>
      <c r="F199" s="104">
        <v>10</v>
      </c>
      <c r="G199" s="49" t="s">
        <v>295</v>
      </c>
      <c r="H199" s="51">
        <v>1080363</v>
      </c>
      <c r="I199" s="51">
        <v>1976</v>
      </c>
      <c r="J199" s="116">
        <v>70259.09</v>
      </c>
      <c r="K199" s="116">
        <v>55040.98</v>
      </c>
      <c r="L199" s="44">
        <f t="shared" si="10"/>
        <v>15218.109999999993</v>
      </c>
      <c r="M199" s="267">
        <v>0.22</v>
      </c>
      <c r="N199" s="51">
        <v>17.8</v>
      </c>
      <c r="O199" s="104" t="s">
        <v>89</v>
      </c>
      <c r="P199" s="104" t="s">
        <v>94</v>
      </c>
      <c r="Q199" s="104" t="s">
        <v>272</v>
      </c>
      <c r="R199" s="43"/>
      <c r="S199" s="104"/>
      <c r="T199" s="104"/>
    </row>
    <row r="200" spans="1:20" ht="45">
      <c r="A200" s="395">
        <f t="shared" si="7"/>
        <v>183</v>
      </c>
      <c r="B200" s="104" t="s">
        <v>272</v>
      </c>
      <c r="C200" s="159" t="s">
        <v>88</v>
      </c>
      <c r="D200" s="159" t="s">
        <v>320</v>
      </c>
      <c r="E200" s="104">
        <v>1</v>
      </c>
      <c r="F200" s="50">
        <v>11</v>
      </c>
      <c r="G200" s="49" t="s">
        <v>295</v>
      </c>
      <c r="H200" s="51">
        <v>1080364</v>
      </c>
      <c r="I200" s="51">
        <v>1976</v>
      </c>
      <c r="J200" s="119">
        <v>49339.25</v>
      </c>
      <c r="K200" s="116">
        <v>38652.379999999997</v>
      </c>
      <c r="L200" s="44">
        <f t="shared" si="10"/>
        <v>10686.870000000003</v>
      </c>
      <c r="M200" s="267">
        <v>0.22</v>
      </c>
      <c r="N200" s="51">
        <v>12.5</v>
      </c>
      <c r="O200" s="104" t="s">
        <v>89</v>
      </c>
      <c r="P200" s="104" t="s">
        <v>94</v>
      </c>
      <c r="Q200" s="104" t="s">
        <v>272</v>
      </c>
      <c r="R200" s="104"/>
      <c r="S200" s="104"/>
      <c r="T200" s="104"/>
    </row>
    <row r="201" spans="1:20" hidden="1">
      <c r="A201" s="395">
        <f t="shared" si="7"/>
        <v>184</v>
      </c>
      <c r="B201" s="104"/>
      <c r="C201" s="159"/>
      <c r="D201" s="159"/>
      <c r="E201" s="104"/>
      <c r="F201" s="104"/>
      <c r="G201" s="49"/>
      <c r="H201" s="51"/>
      <c r="I201" s="51"/>
      <c r="J201" s="116"/>
      <c r="K201" s="116"/>
      <c r="L201" s="44"/>
      <c r="M201" s="267"/>
      <c r="N201" s="51"/>
      <c r="O201" s="104"/>
      <c r="P201" s="104"/>
      <c r="Q201" s="104"/>
      <c r="R201" s="43"/>
      <c r="S201" s="104"/>
      <c r="T201" s="104"/>
    </row>
    <row r="202" spans="1:20" ht="45">
      <c r="A202" s="395">
        <f t="shared" si="7"/>
        <v>185</v>
      </c>
      <c r="B202" s="104" t="s">
        <v>272</v>
      </c>
      <c r="C202" s="159" t="s">
        <v>88</v>
      </c>
      <c r="D202" s="159" t="s">
        <v>320</v>
      </c>
      <c r="E202" s="104">
        <v>1</v>
      </c>
      <c r="F202" s="104">
        <v>171</v>
      </c>
      <c r="G202" s="49" t="s">
        <v>295</v>
      </c>
      <c r="H202" s="51">
        <v>1080367</v>
      </c>
      <c r="I202" s="51">
        <v>1976</v>
      </c>
      <c r="J202" s="116">
        <v>69074.95</v>
      </c>
      <c r="K202" s="116">
        <v>54113.33</v>
      </c>
      <c r="L202" s="44">
        <f>J202-K202</f>
        <v>14961.619999999995</v>
      </c>
      <c r="M202" s="267">
        <v>0.22</v>
      </c>
      <c r="N202" s="51">
        <v>17.5</v>
      </c>
      <c r="O202" s="104" t="s">
        <v>89</v>
      </c>
      <c r="P202" s="104" t="s">
        <v>94</v>
      </c>
      <c r="Q202" s="104" t="s">
        <v>272</v>
      </c>
      <c r="R202" s="43"/>
      <c r="S202" s="104"/>
      <c r="T202" s="104"/>
    </row>
    <row r="203" spans="1:20" ht="45">
      <c r="A203" s="395">
        <f t="shared" si="7"/>
        <v>186</v>
      </c>
      <c r="B203" s="104" t="s">
        <v>272</v>
      </c>
      <c r="C203" s="159" t="s">
        <v>88</v>
      </c>
      <c r="D203" s="159" t="s">
        <v>320</v>
      </c>
      <c r="E203" s="104">
        <v>1</v>
      </c>
      <c r="F203" s="104">
        <v>16</v>
      </c>
      <c r="G203" s="49" t="s">
        <v>295</v>
      </c>
      <c r="H203" s="51">
        <v>1080368</v>
      </c>
      <c r="I203" s="51">
        <v>1976</v>
      </c>
      <c r="J203" s="116">
        <v>47760.39</v>
      </c>
      <c r="K203" s="116">
        <v>37415.5</v>
      </c>
      <c r="L203" s="44">
        <f>J203-K203</f>
        <v>10344.89</v>
      </c>
      <c r="M203" s="267">
        <v>0.22</v>
      </c>
      <c r="N203" s="51">
        <v>12.1</v>
      </c>
      <c r="O203" s="104" t="s">
        <v>89</v>
      </c>
      <c r="P203" s="104" t="s">
        <v>94</v>
      </c>
      <c r="Q203" s="104" t="s">
        <v>272</v>
      </c>
      <c r="R203" s="104"/>
      <c r="S203" s="104"/>
      <c r="T203" s="104"/>
    </row>
    <row r="204" spans="1:20" ht="45">
      <c r="A204" s="395">
        <f t="shared" si="7"/>
        <v>187</v>
      </c>
      <c r="B204" s="104" t="s">
        <v>272</v>
      </c>
      <c r="C204" s="159" t="s">
        <v>88</v>
      </c>
      <c r="D204" s="159" t="s">
        <v>320</v>
      </c>
      <c r="E204" s="104">
        <v>1</v>
      </c>
      <c r="F204" s="104">
        <v>19</v>
      </c>
      <c r="G204" s="49" t="s">
        <v>295</v>
      </c>
      <c r="H204" s="51">
        <v>1080370</v>
      </c>
      <c r="I204" s="51">
        <v>1976</v>
      </c>
      <c r="J204" s="116">
        <v>50128.68</v>
      </c>
      <c r="K204" s="116">
        <v>39270.81</v>
      </c>
      <c r="L204" s="44">
        <f>J204-K204</f>
        <v>10857.870000000003</v>
      </c>
      <c r="M204" s="267">
        <v>0.22</v>
      </c>
      <c r="N204" s="51">
        <v>12.7</v>
      </c>
      <c r="O204" s="104" t="s">
        <v>89</v>
      </c>
      <c r="P204" s="104" t="s">
        <v>94</v>
      </c>
      <c r="Q204" s="104" t="s">
        <v>272</v>
      </c>
      <c r="R204" s="104"/>
      <c r="S204" s="104"/>
      <c r="T204" s="104"/>
    </row>
    <row r="205" spans="1:20" hidden="1">
      <c r="A205" s="395">
        <f t="shared" si="7"/>
        <v>188</v>
      </c>
      <c r="B205" s="104"/>
      <c r="C205" s="159"/>
      <c r="D205" s="159"/>
      <c r="E205" s="104"/>
      <c r="F205" s="104"/>
      <c r="G205" s="49"/>
      <c r="H205" s="51"/>
      <c r="I205" s="51"/>
      <c r="J205" s="119"/>
      <c r="K205" s="116"/>
      <c r="L205" s="44"/>
      <c r="M205" s="269"/>
      <c r="N205" s="51"/>
      <c r="O205" s="104"/>
      <c r="P205" s="104"/>
      <c r="Q205" s="104"/>
      <c r="R205" s="43"/>
      <c r="S205" s="104"/>
      <c r="T205" s="104"/>
    </row>
    <row r="206" spans="1:20" ht="45">
      <c r="A206" s="395">
        <f t="shared" si="7"/>
        <v>189</v>
      </c>
      <c r="B206" s="104" t="s">
        <v>272</v>
      </c>
      <c r="C206" s="159" t="s">
        <v>88</v>
      </c>
      <c r="D206" s="159" t="s">
        <v>320</v>
      </c>
      <c r="E206" s="104">
        <v>1</v>
      </c>
      <c r="F206" s="104">
        <v>26</v>
      </c>
      <c r="G206" s="49" t="s">
        <v>295</v>
      </c>
      <c r="H206" s="51">
        <v>1080373</v>
      </c>
      <c r="I206" s="51">
        <v>1976</v>
      </c>
      <c r="J206" s="119">
        <v>49339.25</v>
      </c>
      <c r="K206" s="116">
        <v>38652.379999999997</v>
      </c>
      <c r="L206" s="44">
        <f>J206-K206</f>
        <v>10686.870000000003</v>
      </c>
      <c r="M206" s="269">
        <v>0.22</v>
      </c>
      <c r="N206" s="51">
        <v>12.5</v>
      </c>
      <c r="O206" s="104" t="s">
        <v>89</v>
      </c>
      <c r="P206" s="104" t="s">
        <v>94</v>
      </c>
      <c r="Q206" s="104" t="s">
        <v>272</v>
      </c>
      <c r="R206" s="43"/>
      <c r="S206" s="104"/>
      <c r="T206" s="104"/>
    </row>
    <row r="207" spans="1:20" ht="45">
      <c r="A207" s="395">
        <f t="shared" si="7"/>
        <v>190</v>
      </c>
      <c r="B207" s="104" t="s">
        <v>272</v>
      </c>
      <c r="C207" s="160" t="s">
        <v>88</v>
      </c>
      <c r="D207" s="160" t="s">
        <v>320</v>
      </c>
      <c r="E207" s="50">
        <v>1</v>
      </c>
      <c r="F207" s="50">
        <v>30</v>
      </c>
      <c r="G207" s="49" t="s">
        <v>295</v>
      </c>
      <c r="H207" s="51">
        <v>1080376</v>
      </c>
      <c r="I207" s="51">
        <v>1976</v>
      </c>
      <c r="J207" s="116">
        <v>49339.25</v>
      </c>
      <c r="K207" s="116">
        <v>38652.379999999997</v>
      </c>
      <c r="L207" s="44">
        <f>J207-K207</f>
        <v>10686.870000000003</v>
      </c>
      <c r="M207" s="267">
        <v>0.22</v>
      </c>
      <c r="N207" s="51">
        <v>12.5</v>
      </c>
      <c r="O207" s="104" t="s">
        <v>89</v>
      </c>
      <c r="P207" s="104" t="s">
        <v>94</v>
      </c>
      <c r="Q207" s="104" t="s">
        <v>272</v>
      </c>
      <c r="R207" s="104"/>
      <c r="S207" s="104"/>
      <c r="T207" s="104"/>
    </row>
    <row r="208" spans="1:20" ht="45">
      <c r="A208" s="395">
        <f t="shared" si="7"/>
        <v>191</v>
      </c>
      <c r="B208" s="104" t="s">
        <v>272</v>
      </c>
      <c r="C208" s="160" t="s">
        <v>88</v>
      </c>
      <c r="D208" s="160" t="s">
        <v>320</v>
      </c>
      <c r="E208" s="50">
        <v>1</v>
      </c>
      <c r="F208" s="50">
        <v>34</v>
      </c>
      <c r="G208" s="49" t="s">
        <v>295</v>
      </c>
      <c r="H208" s="51">
        <v>1080379</v>
      </c>
      <c r="I208" s="51">
        <v>1976</v>
      </c>
      <c r="J208" s="119">
        <v>48155.11</v>
      </c>
      <c r="K208" s="116">
        <v>37724.720000000001</v>
      </c>
      <c r="L208" s="44">
        <f>J208-K208</f>
        <v>10430.39</v>
      </c>
      <c r="M208" s="269">
        <v>0.22</v>
      </c>
      <c r="N208" s="51">
        <v>12.2</v>
      </c>
      <c r="O208" s="104" t="s">
        <v>89</v>
      </c>
      <c r="P208" s="104" t="s">
        <v>94</v>
      </c>
      <c r="Q208" s="104" t="s">
        <v>272</v>
      </c>
      <c r="R208" s="43"/>
      <c r="S208" s="104"/>
      <c r="T208" s="104"/>
    </row>
    <row r="209" spans="1:20" ht="44.1" hidden="1" customHeight="1">
      <c r="A209" s="395">
        <f t="shared" si="7"/>
        <v>192</v>
      </c>
      <c r="B209" s="104"/>
      <c r="C209" s="160"/>
      <c r="D209" s="160"/>
      <c r="E209" s="50"/>
      <c r="F209" s="121"/>
      <c r="G209" s="49"/>
      <c r="H209" s="51"/>
      <c r="I209" s="51"/>
      <c r="J209" s="119"/>
      <c r="K209" s="116"/>
      <c r="L209" s="44"/>
      <c r="M209" s="269"/>
      <c r="N209" s="51"/>
      <c r="O209" s="104"/>
      <c r="P209" s="104"/>
      <c r="Q209" s="104"/>
      <c r="R209" s="104"/>
      <c r="S209" s="104"/>
      <c r="T209" s="104"/>
    </row>
    <row r="210" spans="1:20" hidden="1">
      <c r="A210" s="395">
        <f t="shared" si="7"/>
        <v>193</v>
      </c>
      <c r="B210" s="104"/>
      <c r="C210" s="160"/>
      <c r="D210" s="160"/>
      <c r="E210" s="50"/>
      <c r="F210" s="121"/>
      <c r="G210" s="49"/>
      <c r="H210" s="115"/>
      <c r="I210" s="115"/>
      <c r="J210" s="119"/>
      <c r="K210" s="116"/>
      <c r="L210" s="44">
        <f>J210-K210</f>
        <v>0</v>
      </c>
      <c r="M210" s="129"/>
      <c r="N210" s="51"/>
      <c r="O210" s="104"/>
      <c r="P210" s="104"/>
      <c r="Q210" s="104"/>
      <c r="R210" s="43"/>
      <c r="S210" s="104"/>
      <c r="T210" s="104"/>
    </row>
    <row r="211" spans="1:20" ht="45">
      <c r="A211" s="395">
        <f t="shared" si="7"/>
        <v>194</v>
      </c>
      <c r="B211" s="104" t="s">
        <v>272</v>
      </c>
      <c r="C211" s="160" t="s">
        <v>88</v>
      </c>
      <c r="D211" s="160" t="s">
        <v>320</v>
      </c>
      <c r="E211" s="50">
        <v>1</v>
      </c>
      <c r="F211" s="50">
        <v>43</v>
      </c>
      <c r="G211" s="49" t="s">
        <v>295</v>
      </c>
      <c r="H211" s="51">
        <v>1080948</v>
      </c>
      <c r="I211" s="51">
        <v>1976</v>
      </c>
      <c r="J211" s="119">
        <v>48549.82</v>
      </c>
      <c r="K211" s="116">
        <v>38033.94</v>
      </c>
      <c r="L211" s="44">
        <f>J211-K211</f>
        <v>10515.879999999997</v>
      </c>
      <c r="M211" s="269">
        <v>0.22</v>
      </c>
      <c r="N211" s="51">
        <v>12.3</v>
      </c>
      <c r="O211" s="104" t="s">
        <v>89</v>
      </c>
      <c r="P211" s="104" t="s">
        <v>94</v>
      </c>
      <c r="Q211" s="104" t="s">
        <v>272</v>
      </c>
      <c r="R211" s="43"/>
      <c r="S211" s="104"/>
      <c r="T211" s="104"/>
    </row>
    <row r="212" spans="1:20" hidden="1">
      <c r="A212" s="395">
        <f t="shared" ref="A212:A275" si="11">A211+1</f>
        <v>195</v>
      </c>
      <c r="B212" s="104"/>
      <c r="C212" s="160"/>
      <c r="D212" s="160"/>
      <c r="E212" s="50"/>
      <c r="F212" s="50"/>
      <c r="G212" s="49"/>
      <c r="H212" s="51"/>
      <c r="I212" s="51"/>
      <c r="J212" s="119"/>
      <c r="K212" s="116"/>
      <c r="L212" s="44"/>
      <c r="M212" s="269"/>
      <c r="N212" s="51"/>
      <c r="O212" s="104"/>
      <c r="P212" s="104"/>
      <c r="Q212" s="104"/>
      <c r="R212" s="43"/>
      <c r="S212" s="104"/>
      <c r="T212" s="104"/>
    </row>
    <row r="213" spans="1:20" ht="45">
      <c r="A213" s="395">
        <f t="shared" si="11"/>
        <v>196</v>
      </c>
      <c r="B213" s="104" t="s">
        <v>272</v>
      </c>
      <c r="C213" s="160" t="s">
        <v>88</v>
      </c>
      <c r="D213" s="160" t="s">
        <v>320</v>
      </c>
      <c r="E213" s="50">
        <v>1</v>
      </c>
      <c r="F213" s="50">
        <v>46</v>
      </c>
      <c r="G213" s="49" t="s">
        <v>295</v>
      </c>
      <c r="H213" s="51">
        <v>1080391</v>
      </c>
      <c r="I213" s="51">
        <v>1976</v>
      </c>
      <c r="J213" s="119">
        <v>47365.68</v>
      </c>
      <c r="K213" s="116">
        <v>37106.28</v>
      </c>
      <c r="L213" s="44">
        <f t="shared" ref="L213:L218" si="12">J213-K213</f>
        <v>10259.400000000001</v>
      </c>
      <c r="M213" s="269">
        <v>0.22</v>
      </c>
      <c r="N213" s="51">
        <v>12</v>
      </c>
      <c r="O213" s="104" t="s">
        <v>89</v>
      </c>
      <c r="P213" s="104" t="s">
        <v>94</v>
      </c>
      <c r="Q213" s="104" t="s">
        <v>272</v>
      </c>
      <c r="R213" s="43"/>
      <c r="S213" s="104"/>
      <c r="T213" s="104"/>
    </row>
    <row r="214" spans="1:20" ht="45">
      <c r="A214" s="395">
        <f t="shared" si="11"/>
        <v>197</v>
      </c>
      <c r="B214" s="104" t="s">
        <v>272</v>
      </c>
      <c r="C214" s="160" t="s">
        <v>88</v>
      </c>
      <c r="D214" s="160" t="s">
        <v>320</v>
      </c>
      <c r="E214" s="50">
        <v>1</v>
      </c>
      <c r="F214" s="50">
        <v>47</v>
      </c>
      <c r="G214" s="49" t="s">
        <v>295</v>
      </c>
      <c r="H214" s="51">
        <v>1080392</v>
      </c>
      <c r="I214" s="51">
        <v>1976</v>
      </c>
      <c r="J214" s="119">
        <v>48155.11</v>
      </c>
      <c r="K214" s="116">
        <v>37724.720000000001</v>
      </c>
      <c r="L214" s="44">
        <f t="shared" si="12"/>
        <v>10430.39</v>
      </c>
      <c r="M214" s="269">
        <v>0.22</v>
      </c>
      <c r="N214" s="51">
        <v>12.2</v>
      </c>
      <c r="O214" s="104" t="s">
        <v>89</v>
      </c>
      <c r="P214" s="104" t="s">
        <v>94</v>
      </c>
      <c r="Q214" s="104" t="s">
        <v>272</v>
      </c>
      <c r="R214" s="43"/>
      <c r="S214" s="104"/>
      <c r="T214" s="104"/>
    </row>
    <row r="215" spans="1:20" ht="45">
      <c r="A215" s="395">
        <f t="shared" si="11"/>
        <v>198</v>
      </c>
      <c r="B215" s="104" t="s">
        <v>272</v>
      </c>
      <c r="C215" s="160" t="s">
        <v>88</v>
      </c>
      <c r="D215" s="160" t="s">
        <v>320</v>
      </c>
      <c r="E215" s="50">
        <v>1</v>
      </c>
      <c r="F215" s="104">
        <v>48</v>
      </c>
      <c r="G215" s="49" t="s">
        <v>295</v>
      </c>
      <c r="H215" s="51">
        <v>1080393</v>
      </c>
      <c r="I215" s="51">
        <v>1976</v>
      </c>
      <c r="J215" s="116">
        <v>70653.81</v>
      </c>
      <c r="K215" s="116">
        <v>55350.2</v>
      </c>
      <c r="L215" s="44">
        <f t="shared" si="12"/>
        <v>15303.61</v>
      </c>
      <c r="M215" s="267">
        <v>0.22</v>
      </c>
      <c r="N215" s="51">
        <v>17.899999999999999</v>
      </c>
      <c r="O215" s="104" t="s">
        <v>89</v>
      </c>
      <c r="P215" s="104" t="s">
        <v>94</v>
      </c>
      <c r="Q215" s="104" t="s">
        <v>272</v>
      </c>
      <c r="R215" s="104"/>
      <c r="S215" s="104"/>
      <c r="T215" s="104"/>
    </row>
    <row r="216" spans="1:20" ht="45">
      <c r="A216" s="395">
        <f t="shared" si="11"/>
        <v>199</v>
      </c>
      <c r="B216" s="104" t="s">
        <v>272</v>
      </c>
      <c r="C216" s="160" t="s">
        <v>88</v>
      </c>
      <c r="D216" s="160" t="s">
        <v>320</v>
      </c>
      <c r="E216" s="50">
        <v>1</v>
      </c>
      <c r="F216" s="121">
        <v>49</v>
      </c>
      <c r="G216" s="49" t="s">
        <v>295</v>
      </c>
      <c r="H216" s="51">
        <v>1080394</v>
      </c>
      <c r="I216" s="51">
        <v>1976</v>
      </c>
      <c r="J216" s="119">
        <v>70259.09</v>
      </c>
      <c r="K216" s="116">
        <v>55040.98</v>
      </c>
      <c r="L216" s="44">
        <f t="shared" si="12"/>
        <v>15218.109999999993</v>
      </c>
      <c r="M216" s="269">
        <v>0.22</v>
      </c>
      <c r="N216" s="51">
        <v>17.8</v>
      </c>
      <c r="O216" s="104" t="s">
        <v>89</v>
      </c>
      <c r="P216" s="104" t="s">
        <v>94</v>
      </c>
      <c r="Q216" s="104" t="s">
        <v>272</v>
      </c>
      <c r="R216" s="43"/>
      <c r="S216" s="104"/>
      <c r="T216" s="104"/>
    </row>
    <row r="217" spans="1:20" ht="45">
      <c r="A217" s="395">
        <f t="shared" si="11"/>
        <v>200</v>
      </c>
      <c r="B217" s="104" t="s">
        <v>272</v>
      </c>
      <c r="C217" s="160" t="s">
        <v>88</v>
      </c>
      <c r="D217" s="160" t="s">
        <v>320</v>
      </c>
      <c r="E217" s="50">
        <v>1</v>
      </c>
      <c r="F217" s="121">
        <v>50</v>
      </c>
      <c r="G217" s="49" t="s">
        <v>295</v>
      </c>
      <c r="H217" s="51">
        <v>1080395</v>
      </c>
      <c r="I217" s="51">
        <v>1976</v>
      </c>
      <c r="J217" s="119">
        <v>47760.39</v>
      </c>
      <c r="K217" s="116">
        <v>37415.5</v>
      </c>
      <c r="L217" s="44">
        <f t="shared" si="12"/>
        <v>10344.89</v>
      </c>
      <c r="M217" s="269">
        <v>0.22</v>
      </c>
      <c r="N217" s="51">
        <v>12.1</v>
      </c>
      <c r="O217" s="104" t="s">
        <v>89</v>
      </c>
      <c r="P217" s="104" t="s">
        <v>94</v>
      </c>
      <c r="Q217" s="104" t="s">
        <v>272</v>
      </c>
      <c r="R217" s="43"/>
      <c r="S217" s="104"/>
      <c r="T217" s="104"/>
    </row>
    <row r="218" spans="1:20" ht="40.5" customHeight="1">
      <c r="A218" s="395">
        <f t="shared" si="11"/>
        <v>201</v>
      </c>
      <c r="B218" s="104" t="s">
        <v>272</v>
      </c>
      <c r="C218" s="161" t="s">
        <v>88</v>
      </c>
      <c r="D218" s="161" t="s">
        <v>320</v>
      </c>
      <c r="E218" s="50">
        <v>1</v>
      </c>
      <c r="F218" s="50">
        <v>51</v>
      </c>
      <c r="G218" s="49" t="s">
        <v>295</v>
      </c>
      <c r="H218" s="51">
        <v>1080396</v>
      </c>
      <c r="I218" s="51">
        <v>1976</v>
      </c>
      <c r="J218" s="119">
        <v>50128.68</v>
      </c>
      <c r="K218" s="116">
        <v>39270.81</v>
      </c>
      <c r="L218" s="44">
        <f t="shared" si="12"/>
        <v>10857.870000000003</v>
      </c>
      <c r="M218" s="269">
        <v>0.22</v>
      </c>
      <c r="N218" s="51">
        <v>12.7</v>
      </c>
      <c r="O218" s="104" t="s">
        <v>89</v>
      </c>
      <c r="P218" s="104" t="s">
        <v>94</v>
      </c>
      <c r="Q218" s="104" t="s">
        <v>272</v>
      </c>
      <c r="R218" s="115"/>
      <c r="S218" s="115"/>
      <c r="T218" s="115"/>
    </row>
    <row r="219" spans="1:20" hidden="1">
      <c r="A219" s="395">
        <f t="shared" si="11"/>
        <v>202</v>
      </c>
      <c r="B219" s="104"/>
      <c r="C219" s="161"/>
      <c r="D219" s="161"/>
      <c r="E219" s="50"/>
      <c r="F219" s="50"/>
      <c r="G219" s="49"/>
      <c r="H219" s="51"/>
      <c r="I219" s="51"/>
      <c r="J219" s="119"/>
      <c r="K219" s="116"/>
      <c r="L219" s="44"/>
      <c r="M219" s="269"/>
      <c r="N219" s="51"/>
      <c r="O219" s="104"/>
      <c r="P219" s="104"/>
      <c r="Q219" s="104"/>
      <c r="R219" s="115"/>
      <c r="S219" s="115"/>
      <c r="T219" s="115"/>
    </row>
    <row r="220" spans="1:20" ht="45">
      <c r="A220" s="395">
        <f t="shared" si="11"/>
        <v>203</v>
      </c>
      <c r="B220" s="104" t="s">
        <v>272</v>
      </c>
      <c r="C220" s="161" t="s">
        <v>88</v>
      </c>
      <c r="D220" s="161" t="s">
        <v>320</v>
      </c>
      <c r="E220" s="50">
        <v>1</v>
      </c>
      <c r="F220" s="104">
        <v>53</v>
      </c>
      <c r="G220" s="49" t="s">
        <v>295</v>
      </c>
      <c r="H220" s="51">
        <v>1080398</v>
      </c>
      <c r="I220" s="51">
        <v>1976</v>
      </c>
      <c r="J220" s="116">
        <v>68680.240000000005</v>
      </c>
      <c r="K220" s="116">
        <v>53804.11</v>
      </c>
      <c r="L220" s="44">
        <f>J220-K220</f>
        <v>14876.130000000005</v>
      </c>
      <c r="M220" s="267">
        <v>0.22</v>
      </c>
      <c r="N220" s="51">
        <v>17.399999999999999</v>
      </c>
      <c r="O220" s="104" t="s">
        <v>89</v>
      </c>
      <c r="P220" s="104" t="s">
        <v>94</v>
      </c>
      <c r="Q220" s="104" t="s">
        <v>272</v>
      </c>
      <c r="R220" s="115"/>
      <c r="S220" s="115"/>
      <c r="T220" s="115"/>
    </row>
    <row r="221" spans="1:20" ht="45">
      <c r="A221" s="395">
        <f t="shared" si="11"/>
        <v>204</v>
      </c>
      <c r="B221" s="104" t="s">
        <v>272</v>
      </c>
      <c r="C221" s="161" t="s">
        <v>88</v>
      </c>
      <c r="D221" s="161" t="s">
        <v>320</v>
      </c>
      <c r="E221" s="50">
        <v>1</v>
      </c>
      <c r="F221" s="50">
        <v>54</v>
      </c>
      <c r="G221" s="49" t="s">
        <v>295</v>
      </c>
      <c r="H221" s="51">
        <v>1080399</v>
      </c>
      <c r="I221" s="51">
        <v>1976</v>
      </c>
      <c r="J221" s="116">
        <v>50523.39</v>
      </c>
      <c r="K221" s="116">
        <v>39580.03</v>
      </c>
      <c r="L221" s="44">
        <f>J221-K221</f>
        <v>10943.36</v>
      </c>
      <c r="M221" s="267">
        <v>0.22</v>
      </c>
      <c r="N221" s="51">
        <v>12.8</v>
      </c>
      <c r="O221" s="104" t="s">
        <v>89</v>
      </c>
      <c r="P221" s="104" t="s">
        <v>94</v>
      </c>
      <c r="Q221" s="104" t="s">
        <v>272</v>
      </c>
      <c r="R221" s="139"/>
      <c r="S221" s="140"/>
      <c r="T221" s="141"/>
    </row>
    <row r="222" spans="1:20" ht="41.1" customHeight="1">
      <c r="A222" s="395">
        <f t="shared" si="11"/>
        <v>205</v>
      </c>
      <c r="B222" s="104" t="s">
        <v>272</v>
      </c>
      <c r="C222" s="161" t="s">
        <v>88</v>
      </c>
      <c r="D222" s="161" t="s">
        <v>320</v>
      </c>
      <c r="E222" s="50">
        <v>1</v>
      </c>
      <c r="F222" s="50">
        <v>55</v>
      </c>
      <c r="G222" s="49" t="s">
        <v>295</v>
      </c>
      <c r="H222" s="51">
        <v>1080400</v>
      </c>
      <c r="I222" s="51">
        <v>1976</v>
      </c>
      <c r="J222" s="119">
        <v>48944.54</v>
      </c>
      <c r="K222" s="116">
        <v>38343.160000000003</v>
      </c>
      <c r="L222" s="44">
        <f>J222-K222</f>
        <v>10601.379999999997</v>
      </c>
      <c r="M222" s="269">
        <v>0.22</v>
      </c>
      <c r="N222" s="51">
        <v>12.4</v>
      </c>
      <c r="O222" s="104" t="s">
        <v>89</v>
      </c>
      <c r="P222" s="104" t="s">
        <v>94</v>
      </c>
      <c r="Q222" s="104" t="s">
        <v>272</v>
      </c>
      <c r="R222" s="115"/>
      <c r="S222" s="115"/>
      <c r="T222" s="115"/>
    </row>
    <row r="223" spans="1:20" hidden="1">
      <c r="A223" s="395">
        <f t="shared" si="11"/>
        <v>206</v>
      </c>
      <c r="R223" s="115"/>
      <c r="S223" s="115"/>
      <c r="T223" s="115"/>
    </row>
    <row r="224" spans="1:20" ht="45">
      <c r="A224" s="395">
        <f t="shared" si="11"/>
        <v>207</v>
      </c>
      <c r="B224" s="104" t="s">
        <v>272</v>
      </c>
      <c r="C224" s="161" t="s">
        <v>88</v>
      </c>
      <c r="D224" s="161" t="s">
        <v>320</v>
      </c>
      <c r="E224" s="104">
        <v>1</v>
      </c>
      <c r="F224" s="50">
        <v>57</v>
      </c>
      <c r="G224" s="49" t="s">
        <v>295</v>
      </c>
      <c r="H224" s="51">
        <v>1080402</v>
      </c>
      <c r="I224" s="51">
        <v>1976</v>
      </c>
      <c r="J224" s="116">
        <v>70653.81</v>
      </c>
      <c r="K224" s="116">
        <v>55350.2</v>
      </c>
      <c r="L224" s="44">
        <f>J224-K224</f>
        <v>15303.61</v>
      </c>
      <c r="M224" s="269">
        <v>0.22</v>
      </c>
      <c r="N224" s="51">
        <v>17.899999999999999</v>
      </c>
      <c r="O224" s="104" t="s">
        <v>89</v>
      </c>
      <c r="P224" s="104" t="s">
        <v>94</v>
      </c>
      <c r="Q224" s="104" t="s">
        <v>272</v>
      </c>
      <c r="R224" s="125"/>
      <c r="S224" s="126"/>
      <c r="T224" s="126"/>
    </row>
    <row r="225" spans="1:20" ht="45">
      <c r="A225" s="395">
        <f t="shared" si="11"/>
        <v>208</v>
      </c>
      <c r="B225" s="104" t="s">
        <v>272</v>
      </c>
      <c r="C225" s="161" t="s">
        <v>88</v>
      </c>
      <c r="D225" s="161" t="s">
        <v>320</v>
      </c>
      <c r="E225" s="104">
        <v>1</v>
      </c>
      <c r="F225" s="50">
        <v>59</v>
      </c>
      <c r="G225" s="49" t="s">
        <v>295</v>
      </c>
      <c r="H225" s="51">
        <v>1080404</v>
      </c>
      <c r="I225" s="51">
        <v>1976</v>
      </c>
      <c r="J225" s="119">
        <v>50523.39</v>
      </c>
      <c r="K225" s="116">
        <v>39580.03</v>
      </c>
      <c r="L225" s="44">
        <f>J225-K225</f>
        <v>10943.36</v>
      </c>
      <c r="M225" s="269">
        <v>0.22</v>
      </c>
      <c r="N225" s="51">
        <v>12.8</v>
      </c>
      <c r="O225" s="104" t="s">
        <v>89</v>
      </c>
      <c r="P225" s="104" t="s">
        <v>94</v>
      </c>
      <c r="Q225" s="104" t="s">
        <v>272</v>
      </c>
      <c r="R225" s="115"/>
      <c r="S225" s="115"/>
      <c r="T225" s="115"/>
    </row>
    <row r="226" spans="1:20" hidden="1">
      <c r="A226" s="395">
        <f t="shared" si="11"/>
        <v>209</v>
      </c>
      <c r="B226" s="104"/>
      <c r="C226" s="161"/>
      <c r="D226" s="161"/>
      <c r="E226" s="104"/>
      <c r="F226" s="50"/>
      <c r="G226" s="49"/>
      <c r="H226" s="51"/>
      <c r="I226" s="51"/>
      <c r="J226" s="119"/>
      <c r="K226" s="116"/>
      <c r="L226" s="44"/>
      <c r="M226" s="269"/>
      <c r="N226" s="51"/>
      <c r="O226" s="104"/>
      <c r="P226" s="104"/>
      <c r="Q226" s="104"/>
      <c r="R226" s="115"/>
      <c r="S226" s="115"/>
      <c r="T226" s="115"/>
    </row>
    <row r="227" spans="1:20" ht="45">
      <c r="A227" s="395">
        <f t="shared" si="11"/>
        <v>210</v>
      </c>
      <c r="B227" s="104" t="s">
        <v>272</v>
      </c>
      <c r="C227" s="161" t="s">
        <v>88</v>
      </c>
      <c r="D227" s="161" t="s">
        <v>320</v>
      </c>
      <c r="E227" s="104">
        <v>1</v>
      </c>
      <c r="F227" s="50">
        <v>71</v>
      </c>
      <c r="G227" s="49" t="s">
        <v>295</v>
      </c>
      <c r="H227" s="51">
        <v>1080408</v>
      </c>
      <c r="I227" s="51">
        <v>1976</v>
      </c>
      <c r="J227" s="119">
        <v>49339.25</v>
      </c>
      <c r="K227" s="116">
        <v>38652.379999999997</v>
      </c>
      <c r="L227" s="44">
        <f t="shared" ref="L227:L233" si="13">J227-K227</f>
        <v>10686.870000000003</v>
      </c>
      <c r="M227" s="269">
        <v>0.22</v>
      </c>
      <c r="N227" s="51">
        <v>12.5</v>
      </c>
      <c r="O227" s="104" t="s">
        <v>89</v>
      </c>
      <c r="P227" s="104" t="s">
        <v>94</v>
      </c>
      <c r="Q227" s="104" t="s">
        <v>272</v>
      </c>
      <c r="R227" s="115"/>
      <c r="S227" s="115"/>
      <c r="T227" s="115"/>
    </row>
    <row r="228" spans="1:20" ht="45">
      <c r="A228" s="395">
        <f t="shared" si="11"/>
        <v>211</v>
      </c>
      <c r="B228" s="104" t="s">
        <v>272</v>
      </c>
      <c r="C228" s="161" t="s">
        <v>88</v>
      </c>
      <c r="D228" s="161" t="s">
        <v>320</v>
      </c>
      <c r="E228" s="104">
        <v>1</v>
      </c>
      <c r="F228" s="104">
        <v>73</v>
      </c>
      <c r="G228" s="49" t="s">
        <v>295</v>
      </c>
      <c r="H228" s="51">
        <v>1080409</v>
      </c>
      <c r="I228" s="51">
        <v>1976</v>
      </c>
      <c r="J228" s="116">
        <v>69074.95</v>
      </c>
      <c r="K228" s="116">
        <v>54113.33</v>
      </c>
      <c r="L228" s="44">
        <f t="shared" si="13"/>
        <v>14961.619999999995</v>
      </c>
      <c r="M228" s="269">
        <v>0.22</v>
      </c>
      <c r="N228" s="51">
        <v>17.5</v>
      </c>
      <c r="O228" s="104" t="s">
        <v>89</v>
      </c>
      <c r="P228" s="104" t="s">
        <v>94</v>
      </c>
      <c r="Q228" s="104" t="s">
        <v>272</v>
      </c>
      <c r="R228" s="115"/>
      <c r="S228" s="115"/>
      <c r="T228" s="115"/>
    </row>
    <row r="229" spans="1:20" ht="45">
      <c r="A229" s="395">
        <f t="shared" si="11"/>
        <v>212</v>
      </c>
      <c r="B229" s="104" t="s">
        <v>272</v>
      </c>
      <c r="C229" s="161" t="s">
        <v>88</v>
      </c>
      <c r="D229" s="161" t="s">
        <v>320</v>
      </c>
      <c r="E229" s="104">
        <v>1</v>
      </c>
      <c r="F229" s="104">
        <v>75</v>
      </c>
      <c r="G229" s="49" t="s">
        <v>295</v>
      </c>
      <c r="H229" s="51">
        <v>1080411</v>
      </c>
      <c r="I229" s="51">
        <v>1976</v>
      </c>
      <c r="J229" s="116">
        <v>47760.39</v>
      </c>
      <c r="K229" s="116">
        <v>37415.5</v>
      </c>
      <c r="L229" s="44">
        <f t="shared" si="13"/>
        <v>10344.89</v>
      </c>
      <c r="M229" s="269">
        <v>0.22</v>
      </c>
      <c r="N229" s="51">
        <v>12.1</v>
      </c>
      <c r="O229" s="104" t="s">
        <v>89</v>
      </c>
      <c r="P229" s="104" t="s">
        <v>94</v>
      </c>
      <c r="Q229" s="104" t="s">
        <v>272</v>
      </c>
      <c r="R229" s="115"/>
      <c r="S229" s="115"/>
      <c r="T229" s="115"/>
    </row>
    <row r="230" spans="1:20" ht="45">
      <c r="A230" s="395">
        <f t="shared" si="11"/>
        <v>213</v>
      </c>
      <c r="B230" s="104" t="s">
        <v>272</v>
      </c>
      <c r="C230" s="161" t="s">
        <v>88</v>
      </c>
      <c r="D230" s="161" t="s">
        <v>320</v>
      </c>
      <c r="E230" s="104">
        <v>1</v>
      </c>
      <c r="F230" s="104">
        <v>78</v>
      </c>
      <c r="G230" s="49" t="s">
        <v>295</v>
      </c>
      <c r="H230" s="51">
        <v>1080413</v>
      </c>
      <c r="I230" s="51">
        <v>1976</v>
      </c>
      <c r="J230" s="116">
        <v>48549.82</v>
      </c>
      <c r="K230" s="116">
        <v>38033.94</v>
      </c>
      <c r="L230" s="44">
        <f t="shared" si="13"/>
        <v>10515.879999999997</v>
      </c>
      <c r="M230" s="267">
        <v>0.22</v>
      </c>
      <c r="N230" s="51">
        <v>12.3</v>
      </c>
      <c r="O230" s="104" t="s">
        <v>89</v>
      </c>
      <c r="P230" s="104" t="s">
        <v>94</v>
      </c>
      <c r="Q230" s="104" t="s">
        <v>272</v>
      </c>
      <c r="R230" s="115"/>
      <c r="S230" s="115"/>
      <c r="T230" s="115"/>
    </row>
    <row r="231" spans="1:20" ht="45">
      <c r="A231" s="395">
        <f t="shared" si="11"/>
        <v>214</v>
      </c>
      <c r="B231" s="104" t="s">
        <v>272</v>
      </c>
      <c r="C231" s="161" t="s">
        <v>88</v>
      </c>
      <c r="D231" s="162" t="s">
        <v>320</v>
      </c>
      <c r="E231" s="104">
        <v>1</v>
      </c>
      <c r="F231" s="104">
        <v>80</v>
      </c>
      <c r="G231" s="49" t="s">
        <v>295</v>
      </c>
      <c r="H231" s="51">
        <v>1080415</v>
      </c>
      <c r="I231" s="51">
        <v>1976</v>
      </c>
      <c r="J231" s="116">
        <v>70259.09</v>
      </c>
      <c r="K231" s="116">
        <v>55040.98</v>
      </c>
      <c r="L231" s="44">
        <f t="shared" si="13"/>
        <v>15218.109999999993</v>
      </c>
      <c r="M231" s="267">
        <v>0.22</v>
      </c>
      <c r="N231" s="51">
        <v>17.8</v>
      </c>
      <c r="O231" s="104" t="s">
        <v>89</v>
      </c>
      <c r="P231" s="104" t="s">
        <v>94</v>
      </c>
      <c r="Q231" s="104" t="s">
        <v>272</v>
      </c>
      <c r="R231" s="115"/>
      <c r="S231" s="115"/>
      <c r="T231" s="115"/>
    </row>
    <row r="232" spans="1:20" ht="45">
      <c r="A232" s="395">
        <f t="shared" si="11"/>
        <v>215</v>
      </c>
      <c r="B232" s="104" t="s">
        <v>272</v>
      </c>
      <c r="C232" s="161" t="s">
        <v>88</v>
      </c>
      <c r="D232" s="162" t="s">
        <v>320</v>
      </c>
      <c r="E232" s="104">
        <v>1</v>
      </c>
      <c r="F232" s="104">
        <v>82</v>
      </c>
      <c r="G232" s="49" t="s">
        <v>295</v>
      </c>
      <c r="H232" s="51">
        <v>1080417</v>
      </c>
      <c r="I232" s="51">
        <v>1976</v>
      </c>
      <c r="J232" s="116">
        <v>48944.54</v>
      </c>
      <c r="K232" s="116">
        <v>38343.160000000003</v>
      </c>
      <c r="L232" s="44">
        <f t="shared" si="13"/>
        <v>10601.379999999997</v>
      </c>
      <c r="M232" s="267">
        <v>0.22</v>
      </c>
      <c r="N232" s="51">
        <v>12.4</v>
      </c>
      <c r="O232" s="104" t="s">
        <v>89</v>
      </c>
      <c r="P232" s="104" t="s">
        <v>94</v>
      </c>
      <c r="Q232" s="104" t="s">
        <v>272</v>
      </c>
      <c r="R232" s="115"/>
      <c r="S232" s="115"/>
      <c r="T232" s="115"/>
    </row>
    <row r="233" spans="1:20" ht="45">
      <c r="A233" s="395">
        <f t="shared" si="11"/>
        <v>216</v>
      </c>
      <c r="B233" s="104" t="s">
        <v>272</v>
      </c>
      <c r="C233" s="161" t="s">
        <v>88</v>
      </c>
      <c r="D233" s="162" t="s">
        <v>320</v>
      </c>
      <c r="E233" s="104">
        <v>1</v>
      </c>
      <c r="F233" s="50">
        <v>83</v>
      </c>
      <c r="G233" s="49" t="s">
        <v>295</v>
      </c>
      <c r="H233" s="51">
        <v>1080418</v>
      </c>
      <c r="I233" s="51">
        <v>1976</v>
      </c>
      <c r="J233" s="119">
        <v>47365.68</v>
      </c>
      <c r="K233" s="116">
        <v>37106.28</v>
      </c>
      <c r="L233" s="44">
        <f t="shared" si="13"/>
        <v>10259.400000000001</v>
      </c>
      <c r="M233" s="267">
        <v>0.22</v>
      </c>
      <c r="N233" s="130">
        <v>12</v>
      </c>
      <c r="O233" s="104" t="s">
        <v>89</v>
      </c>
      <c r="P233" s="104" t="s">
        <v>94</v>
      </c>
      <c r="Q233" s="104" t="s">
        <v>272</v>
      </c>
      <c r="R233" s="115"/>
      <c r="S233" s="115"/>
      <c r="T233" s="115"/>
    </row>
    <row r="234" spans="1:20" hidden="1">
      <c r="A234" s="395">
        <f t="shared" si="11"/>
        <v>217</v>
      </c>
      <c r="B234" s="104"/>
      <c r="C234" s="162"/>
      <c r="D234" s="162"/>
      <c r="E234" s="104"/>
      <c r="F234" s="104"/>
      <c r="G234" s="49"/>
      <c r="H234" s="51"/>
      <c r="I234" s="51"/>
      <c r="J234" s="116"/>
      <c r="K234" s="116"/>
      <c r="L234" s="44"/>
      <c r="M234" s="267"/>
      <c r="N234" s="51"/>
      <c r="O234" s="104"/>
      <c r="P234" s="104"/>
      <c r="Q234" s="104"/>
      <c r="R234" s="115"/>
      <c r="S234" s="115"/>
      <c r="T234" s="115"/>
    </row>
    <row r="235" spans="1:20" ht="39.950000000000003" customHeight="1">
      <c r="A235" s="395">
        <f t="shared" si="11"/>
        <v>218</v>
      </c>
      <c r="B235" s="104" t="s">
        <v>272</v>
      </c>
      <c r="C235" s="162" t="s">
        <v>88</v>
      </c>
      <c r="D235" s="162" t="s">
        <v>320</v>
      </c>
      <c r="E235" s="104">
        <v>1</v>
      </c>
      <c r="F235" s="104">
        <v>87</v>
      </c>
      <c r="G235" s="49" t="s">
        <v>295</v>
      </c>
      <c r="H235" s="51">
        <v>1080420</v>
      </c>
      <c r="I235" s="51">
        <v>1976</v>
      </c>
      <c r="J235" s="116">
        <v>48155.11</v>
      </c>
      <c r="K235" s="116">
        <v>37724.720000000001</v>
      </c>
      <c r="L235" s="44">
        <f>J235-K235</f>
        <v>10430.39</v>
      </c>
      <c r="M235" s="267">
        <v>0.22</v>
      </c>
      <c r="N235" s="51">
        <v>12.2</v>
      </c>
      <c r="O235" s="104" t="s">
        <v>89</v>
      </c>
      <c r="P235" s="104" t="s">
        <v>94</v>
      </c>
      <c r="Q235" s="104" t="s">
        <v>272</v>
      </c>
      <c r="R235" s="115"/>
      <c r="S235" s="115"/>
      <c r="T235" s="115"/>
    </row>
    <row r="236" spans="1:20" ht="0.6" hidden="1" customHeight="1">
      <c r="A236" s="395">
        <f t="shared" si="11"/>
        <v>219</v>
      </c>
      <c r="T236" s="115"/>
    </row>
    <row r="237" spans="1:20" hidden="1">
      <c r="A237" s="395">
        <f t="shared" si="11"/>
        <v>220</v>
      </c>
      <c r="R237" s="115"/>
      <c r="S237" s="115"/>
      <c r="T237" s="115"/>
    </row>
    <row r="238" spans="1:20" hidden="1">
      <c r="A238" s="395">
        <f t="shared" si="11"/>
        <v>221</v>
      </c>
      <c r="R238" s="115"/>
      <c r="S238" s="115"/>
      <c r="T238" s="115"/>
    </row>
    <row r="239" spans="1:20" hidden="1">
      <c r="A239" s="395">
        <f t="shared" si="11"/>
        <v>222</v>
      </c>
      <c r="R239" s="104"/>
      <c r="S239" s="104"/>
      <c r="T239" s="104"/>
    </row>
    <row r="240" spans="1:20" hidden="1">
      <c r="A240" s="395">
        <f t="shared" si="11"/>
        <v>223</v>
      </c>
      <c r="B240" s="104"/>
      <c r="C240" s="162"/>
      <c r="D240" s="162"/>
      <c r="E240" s="104"/>
      <c r="F240" s="104"/>
      <c r="G240" s="49"/>
      <c r="H240" s="115"/>
      <c r="I240" s="115"/>
      <c r="J240" s="116"/>
      <c r="K240" s="116"/>
      <c r="L240" s="44">
        <f t="shared" ref="L240:L247" si="14">J240-K240</f>
        <v>0</v>
      </c>
      <c r="M240" s="115"/>
      <c r="N240" s="51"/>
      <c r="O240" s="104"/>
      <c r="P240" s="104"/>
      <c r="Q240" s="104"/>
      <c r="R240" s="104"/>
      <c r="S240" s="104"/>
      <c r="T240" s="104"/>
    </row>
    <row r="241" spans="1:20" ht="45">
      <c r="A241" s="395">
        <f t="shared" si="11"/>
        <v>224</v>
      </c>
      <c r="B241" s="104" t="s">
        <v>272</v>
      </c>
      <c r="C241" s="162" t="s">
        <v>88</v>
      </c>
      <c r="D241" s="162" t="s">
        <v>320</v>
      </c>
      <c r="E241" s="104">
        <v>1</v>
      </c>
      <c r="F241" s="104">
        <v>96</v>
      </c>
      <c r="G241" s="49" t="s">
        <v>295</v>
      </c>
      <c r="H241" s="51">
        <v>1080427</v>
      </c>
      <c r="I241" s="51">
        <v>1976</v>
      </c>
      <c r="J241" s="116">
        <v>70653.81</v>
      </c>
      <c r="K241" s="116">
        <v>55350.2</v>
      </c>
      <c r="L241" s="44">
        <f t="shared" si="14"/>
        <v>15303.61</v>
      </c>
      <c r="M241" s="267">
        <v>0.22</v>
      </c>
      <c r="N241" s="51">
        <v>17.899999999999999</v>
      </c>
      <c r="O241" s="104" t="s">
        <v>89</v>
      </c>
      <c r="P241" s="104" t="s">
        <v>94</v>
      </c>
      <c r="Q241" s="104" t="s">
        <v>272</v>
      </c>
      <c r="R241" s="104"/>
      <c r="S241" s="104"/>
      <c r="T241" s="104"/>
    </row>
    <row r="242" spans="1:20" ht="45">
      <c r="A242" s="395">
        <f t="shared" si="11"/>
        <v>225</v>
      </c>
      <c r="B242" s="104" t="s">
        <v>272</v>
      </c>
      <c r="C242" s="162" t="s">
        <v>88</v>
      </c>
      <c r="D242" s="162" t="s">
        <v>320</v>
      </c>
      <c r="E242" s="104">
        <v>1</v>
      </c>
      <c r="F242" s="104">
        <v>97</v>
      </c>
      <c r="G242" s="49" t="s">
        <v>295</v>
      </c>
      <c r="H242" s="51">
        <v>1080428</v>
      </c>
      <c r="I242" s="51">
        <v>1976</v>
      </c>
      <c r="J242" s="116">
        <v>70653.81</v>
      </c>
      <c r="K242" s="116">
        <v>55350.2</v>
      </c>
      <c r="L242" s="44">
        <f t="shared" si="14"/>
        <v>15303.61</v>
      </c>
      <c r="M242" s="267">
        <v>0.22</v>
      </c>
      <c r="N242" s="51">
        <v>17.899999999999999</v>
      </c>
      <c r="O242" s="104" t="s">
        <v>89</v>
      </c>
      <c r="P242" s="104" t="s">
        <v>94</v>
      </c>
      <c r="Q242" s="104" t="s">
        <v>272</v>
      </c>
      <c r="R242" s="104"/>
      <c r="S242" s="104"/>
      <c r="T242" s="104"/>
    </row>
    <row r="243" spans="1:20" ht="45">
      <c r="A243" s="395">
        <f t="shared" si="11"/>
        <v>226</v>
      </c>
      <c r="B243" s="104" t="s">
        <v>272</v>
      </c>
      <c r="C243" s="162" t="s">
        <v>88</v>
      </c>
      <c r="D243" s="162" t="s">
        <v>320</v>
      </c>
      <c r="E243" s="104">
        <v>1</v>
      </c>
      <c r="F243" s="104">
        <v>98</v>
      </c>
      <c r="G243" s="49" t="s">
        <v>295</v>
      </c>
      <c r="H243" s="51">
        <v>1080429</v>
      </c>
      <c r="I243" s="51">
        <v>1976</v>
      </c>
      <c r="J243" s="116">
        <v>48549.82</v>
      </c>
      <c r="K243" s="116">
        <v>38033.94</v>
      </c>
      <c r="L243" s="44">
        <f t="shared" si="14"/>
        <v>10515.879999999997</v>
      </c>
      <c r="M243" s="267">
        <v>0.22</v>
      </c>
      <c r="N243" s="51">
        <v>12.3</v>
      </c>
      <c r="O243" s="104" t="s">
        <v>89</v>
      </c>
      <c r="P243" s="104" t="s">
        <v>94</v>
      </c>
      <c r="Q243" s="104" t="s">
        <v>272</v>
      </c>
      <c r="R243" s="43"/>
      <c r="S243" s="104"/>
      <c r="T243" s="104"/>
    </row>
    <row r="244" spans="1:20" ht="45">
      <c r="A244" s="395">
        <f t="shared" si="11"/>
        <v>227</v>
      </c>
      <c r="B244" s="104" t="s">
        <v>272</v>
      </c>
      <c r="C244" s="162" t="s">
        <v>88</v>
      </c>
      <c r="D244" s="162" t="s">
        <v>320</v>
      </c>
      <c r="E244" s="104">
        <v>1</v>
      </c>
      <c r="F244" s="104">
        <v>99</v>
      </c>
      <c r="G244" s="49" t="s">
        <v>295</v>
      </c>
      <c r="H244" s="51">
        <v>1080430</v>
      </c>
      <c r="I244" s="51">
        <v>1976</v>
      </c>
      <c r="J244" s="116">
        <v>50128.68</v>
      </c>
      <c r="K244" s="116">
        <v>39270.81</v>
      </c>
      <c r="L244" s="44">
        <f t="shared" si="14"/>
        <v>10857.870000000003</v>
      </c>
      <c r="M244" s="267">
        <v>0.22</v>
      </c>
      <c r="N244" s="51">
        <v>12.7</v>
      </c>
      <c r="O244" s="104" t="s">
        <v>89</v>
      </c>
      <c r="P244" s="104" t="s">
        <v>94</v>
      </c>
      <c r="Q244" s="104" t="s">
        <v>272</v>
      </c>
      <c r="R244" s="104"/>
      <c r="S244" s="104"/>
      <c r="T244" s="104"/>
    </row>
    <row r="245" spans="1:20" ht="45">
      <c r="A245" s="395">
        <f t="shared" si="11"/>
        <v>228</v>
      </c>
      <c r="B245" s="104" t="s">
        <v>272</v>
      </c>
      <c r="C245" s="162" t="s">
        <v>88</v>
      </c>
      <c r="D245" s="162" t="s">
        <v>320</v>
      </c>
      <c r="E245" s="104">
        <v>1</v>
      </c>
      <c r="F245" s="104">
        <v>100</v>
      </c>
      <c r="G245" s="49" t="s">
        <v>295</v>
      </c>
      <c r="H245" s="51">
        <v>1080431</v>
      </c>
      <c r="I245" s="51">
        <v>1976</v>
      </c>
      <c r="J245" s="116">
        <v>91178.93</v>
      </c>
      <c r="K245" s="116">
        <v>71429.59</v>
      </c>
      <c r="L245" s="44">
        <f t="shared" si="14"/>
        <v>19749.339999999997</v>
      </c>
      <c r="M245" s="267">
        <v>0.22</v>
      </c>
      <c r="N245" s="51">
        <v>23.1</v>
      </c>
      <c r="O245" s="104" t="s">
        <v>89</v>
      </c>
      <c r="P245" s="104" t="s">
        <v>94</v>
      </c>
      <c r="Q245" s="104" t="s">
        <v>272</v>
      </c>
      <c r="R245" s="104"/>
      <c r="S245" s="104"/>
      <c r="T245" s="104"/>
    </row>
    <row r="246" spans="1:20" ht="45">
      <c r="A246" s="395">
        <f t="shared" si="11"/>
        <v>229</v>
      </c>
      <c r="B246" s="104" t="s">
        <v>272</v>
      </c>
      <c r="C246" s="162" t="s">
        <v>88</v>
      </c>
      <c r="D246" s="162" t="s">
        <v>320</v>
      </c>
      <c r="E246" s="104">
        <v>1</v>
      </c>
      <c r="F246" s="104">
        <v>104</v>
      </c>
      <c r="G246" s="49" t="s">
        <v>295</v>
      </c>
      <c r="H246" s="51">
        <v>1080433</v>
      </c>
      <c r="I246" s="51">
        <v>1976</v>
      </c>
      <c r="J246" s="116">
        <v>70259.09</v>
      </c>
      <c r="K246" s="116">
        <v>55040.98</v>
      </c>
      <c r="L246" s="44">
        <f t="shared" si="14"/>
        <v>15218.109999999993</v>
      </c>
      <c r="M246" s="267">
        <v>0.22</v>
      </c>
      <c r="N246" s="51">
        <v>17.8</v>
      </c>
      <c r="O246" s="104" t="s">
        <v>89</v>
      </c>
      <c r="P246" s="104" t="s">
        <v>94</v>
      </c>
      <c r="Q246" s="104" t="s">
        <v>272</v>
      </c>
      <c r="R246" s="43"/>
      <c r="S246" s="104"/>
      <c r="T246" s="104"/>
    </row>
    <row r="247" spans="1:20" ht="45">
      <c r="A247" s="395">
        <f t="shared" si="11"/>
        <v>230</v>
      </c>
      <c r="B247" s="104" t="s">
        <v>272</v>
      </c>
      <c r="C247" s="162" t="s">
        <v>88</v>
      </c>
      <c r="D247" s="162" t="s">
        <v>320</v>
      </c>
      <c r="E247" s="104">
        <v>1</v>
      </c>
      <c r="F247" s="104">
        <v>107</v>
      </c>
      <c r="G247" s="49" t="s">
        <v>295</v>
      </c>
      <c r="H247" s="51">
        <v>1080434</v>
      </c>
      <c r="I247" s="51">
        <v>1976</v>
      </c>
      <c r="J247" s="116">
        <v>48549.82</v>
      </c>
      <c r="K247" s="116">
        <v>38033.94</v>
      </c>
      <c r="L247" s="44">
        <f t="shared" si="14"/>
        <v>10515.879999999997</v>
      </c>
      <c r="M247" s="267">
        <v>0.22</v>
      </c>
      <c r="N247" s="51">
        <v>12.3</v>
      </c>
      <c r="O247" s="104" t="s">
        <v>89</v>
      </c>
      <c r="P247" s="104" t="s">
        <v>94</v>
      </c>
      <c r="Q247" s="104" t="s">
        <v>272</v>
      </c>
      <c r="R247" s="104"/>
      <c r="S247" s="104"/>
      <c r="T247" s="104"/>
    </row>
    <row r="248" spans="1:20" ht="45">
      <c r="A248" s="395">
        <f t="shared" si="11"/>
        <v>231</v>
      </c>
      <c r="B248" s="104" t="s">
        <v>272</v>
      </c>
      <c r="C248" s="162" t="s">
        <v>88</v>
      </c>
      <c r="D248" s="162" t="s">
        <v>320</v>
      </c>
      <c r="E248" s="104">
        <v>1</v>
      </c>
      <c r="F248" s="104">
        <v>109</v>
      </c>
      <c r="G248" s="49" t="s">
        <v>295</v>
      </c>
      <c r="H248" s="51">
        <v>1080436</v>
      </c>
      <c r="I248" s="51">
        <v>1976</v>
      </c>
      <c r="J248" s="116">
        <v>71048.52</v>
      </c>
      <c r="K248" s="116">
        <v>55659.42</v>
      </c>
      <c r="L248" s="44">
        <f t="shared" ref="L248:L254" si="15">J248-K248</f>
        <v>15389.100000000006</v>
      </c>
      <c r="M248" s="267">
        <v>0.22</v>
      </c>
      <c r="N248" s="51">
        <v>18</v>
      </c>
      <c r="O248" s="104" t="s">
        <v>89</v>
      </c>
      <c r="P248" s="104" t="s">
        <v>94</v>
      </c>
      <c r="Q248" s="104" t="s">
        <v>272</v>
      </c>
      <c r="R248" s="104"/>
      <c r="S248" s="104"/>
      <c r="T248" s="104"/>
    </row>
    <row r="249" spans="1:20" ht="45">
      <c r="A249" s="395">
        <f t="shared" si="11"/>
        <v>232</v>
      </c>
      <c r="B249" s="104" t="s">
        <v>272</v>
      </c>
      <c r="C249" s="162" t="s">
        <v>88</v>
      </c>
      <c r="D249" s="162" t="s">
        <v>320</v>
      </c>
      <c r="E249" s="104">
        <v>1</v>
      </c>
      <c r="F249" s="104">
        <v>110</v>
      </c>
      <c r="G249" s="49" t="s">
        <v>295</v>
      </c>
      <c r="H249" s="51">
        <v>1080437</v>
      </c>
      <c r="I249" s="51">
        <v>1976</v>
      </c>
      <c r="J249" s="116">
        <v>48549.82</v>
      </c>
      <c r="K249" s="116">
        <v>38033.94</v>
      </c>
      <c r="L249" s="44">
        <f t="shared" si="15"/>
        <v>10515.879999999997</v>
      </c>
      <c r="M249" s="267">
        <v>0.22</v>
      </c>
      <c r="N249" s="51">
        <v>12.3</v>
      </c>
      <c r="O249" s="104" t="s">
        <v>89</v>
      </c>
      <c r="P249" s="104" t="s">
        <v>94</v>
      </c>
      <c r="Q249" s="104" t="s">
        <v>272</v>
      </c>
      <c r="R249" s="104"/>
      <c r="S249" s="104"/>
      <c r="T249" s="104"/>
    </row>
    <row r="250" spans="1:20" ht="45">
      <c r="A250" s="395">
        <f t="shared" si="11"/>
        <v>233</v>
      </c>
      <c r="B250" s="104" t="s">
        <v>272</v>
      </c>
      <c r="C250" s="162" t="s">
        <v>88</v>
      </c>
      <c r="D250" s="162" t="s">
        <v>320</v>
      </c>
      <c r="E250" s="104">
        <v>1</v>
      </c>
      <c r="F250" s="104">
        <v>111</v>
      </c>
      <c r="G250" s="49" t="s">
        <v>295</v>
      </c>
      <c r="H250" s="51">
        <v>1080438</v>
      </c>
      <c r="I250" s="51">
        <v>1976</v>
      </c>
      <c r="J250" s="116">
        <v>46970.97</v>
      </c>
      <c r="K250" s="116">
        <v>36797.06</v>
      </c>
      <c r="L250" s="44">
        <f t="shared" si="15"/>
        <v>10173.910000000003</v>
      </c>
      <c r="M250" s="267">
        <v>0.22</v>
      </c>
      <c r="N250" s="51">
        <v>11.9</v>
      </c>
      <c r="O250" s="104" t="s">
        <v>89</v>
      </c>
      <c r="P250" s="104" t="s">
        <v>94</v>
      </c>
      <c r="Q250" s="104" t="s">
        <v>272</v>
      </c>
      <c r="R250" s="43"/>
      <c r="S250" s="104"/>
      <c r="T250" s="104"/>
    </row>
    <row r="251" spans="1:20" ht="45">
      <c r="A251" s="395">
        <f t="shared" si="11"/>
        <v>234</v>
      </c>
      <c r="B251" s="104" t="s">
        <v>272</v>
      </c>
      <c r="C251" s="162" t="s">
        <v>88</v>
      </c>
      <c r="D251" s="162" t="s">
        <v>320</v>
      </c>
      <c r="E251" s="104">
        <v>1</v>
      </c>
      <c r="F251" s="50">
        <v>113</v>
      </c>
      <c r="G251" s="49" t="s">
        <v>295</v>
      </c>
      <c r="H251" s="51">
        <v>1080440</v>
      </c>
      <c r="I251" s="51">
        <v>1976</v>
      </c>
      <c r="J251" s="119">
        <v>69469.66</v>
      </c>
      <c r="K251" s="116">
        <v>54422.54</v>
      </c>
      <c r="L251" s="44">
        <f t="shared" si="15"/>
        <v>15047.120000000003</v>
      </c>
      <c r="M251" s="267">
        <v>0.22</v>
      </c>
      <c r="N251" s="51">
        <v>17.600000000000001</v>
      </c>
      <c r="O251" s="104" t="s">
        <v>89</v>
      </c>
      <c r="P251" s="104" t="s">
        <v>94</v>
      </c>
      <c r="Q251" s="104" t="s">
        <v>272</v>
      </c>
      <c r="R251" s="104"/>
      <c r="S251" s="104"/>
      <c r="T251" s="104"/>
    </row>
    <row r="252" spans="1:20" ht="45">
      <c r="A252" s="395">
        <f t="shared" si="11"/>
        <v>235</v>
      </c>
      <c r="B252" s="104" t="s">
        <v>272</v>
      </c>
      <c r="C252" s="162" t="s">
        <v>88</v>
      </c>
      <c r="D252" s="162" t="s">
        <v>320</v>
      </c>
      <c r="E252" s="104">
        <v>1</v>
      </c>
      <c r="F252" s="104">
        <v>114</v>
      </c>
      <c r="G252" s="49" t="s">
        <v>295</v>
      </c>
      <c r="H252" s="51">
        <v>1080441</v>
      </c>
      <c r="I252" s="51">
        <v>1976</v>
      </c>
      <c r="J252" s="116">
        <v>48155.11</v>
      </c>
      <c r="K252" s="116">
        <v>37724.720000000001</v>
      </c>
      <c r="L252" s="44">
        <f t="shared" si="15"/>
        <v>10430.39</v>
      </c>
      <c r="M252" s="267">
        <v>0.22</v>
      </c>
      <c r="N252" s="51">
        <v>12.2</v>
      </c>
      <c r="O252" s="104" t="s">
        <v>89</v>
      </c>
      <c r="P252" s="104" t="s">
        <v>94</v>
      </c>
      <c r="Q252" s="104" t="s">
        <v>272</v>
      </c>
      <c r="R252" s="43"/>
      <c r="S252" s="104"/>
      <c r="T252" s="104"/>
    </row>
    <row r="253" spans="1:20" ht="45">
      <c r="A253" s="395">
        <f t="shared" si="11"/>
        <v>236</v>
      </c>
      <c r="B253" s="104" t="s">
        <v>272</v>
      </c>
      <c r="C253" s="162" t="s">
        <v>88</v>
      </c>
      <c r="D253" s="162" t="s">
        <v>320</v>
      </c>
      <c r="E253" s="104">
        <v>1</v>
      </c>
      <c r="F253" s="104">
        <v>115</v>
      </c>
      <c r="G253" s="49" t="s">
        <v>295</v>
      </c>
      <c r="H253" s="51">
        <v>1080442</v>
      </c>
      <c r="I253" s="51">
        <v>1976</v>
      </c>
      <c r="J253" s="116">
        <v>48549.82</v>
      </c>
      <c r="K253" s="116">
        <v>38033.94</v>
      </c>
      <c r="L253" s="44">
        <f t="shared" si="15"/>
        <v>10515.879999999997</v>
      </c>
      <c r="M253" s="267">
        <v>0.22</v>
      </c>
      <c r="N253" s="51">
        <v>12.3</v>
      </c>
      <c r="O253" s="104" t="s">
        <v>89</v>
      </c>
      <c r="P253" s="104" t="s">
        <v>94</v>
      </c>
      <c r="Q253" s="104" t="s">
        <v>272</v>
      </c>
      <c r="R253" s="43"/>
      <c r="S253" s="104"/>
      <c r="T253" s="104"/>
    </row>
    <row r="254" spans="1:20" ht="45">
      <c r="A254" s="395">
        <f t="shared" si="11"/>
        <v>237</v>
      </c>
      <c r="B254" s="104" t="s">
        <v>272</v>
      </c>
      <c r="C254" s="162" t="s">
        <v>88</v>
      </c>
      <c r="D254" s="162" t="s">
        <v>320</v>
      </c>
      <c r="E254" s="104">
        <v>1</v>
      </c>
      <c r="F254" s="104">
        <v>116</v>
      </c>
      <c r="G254" s="49" t="s">
        <v>295</v>
      </c>
      <c r="H254" s="51">
        <v>1080443</v>
      </c>
      <c r="I254" s="51">
        <v>1976</v>
      </c>
      <c r="J254" s="116">
        <v>70653.81</v>
      </c>
      <c r="K254" s="116">
        <v>55350.2</v>
      </c>
      <c r="L254" s="44">
        <f t="shared" si="15"/>
        <v>15303.61</v>
      </c>
      <c r="M254" s="267">
        <v>0.22</v>
      </c>
      <c r="N254" s="51">
        <v>17.899999999999999</v>
      </c>
      <c r="O254" s="104" t="s">
        <v>89</v>
      </c>
      <c r="P254" s="104" t="s">
        <v>94</v>
      </c>
      <c r="Q254" s="104" t="s">
        <v>272</v>
      </c>
      <c r="R254" s="43"/>
      <c r="S254" s="104"/>
      <c r="T254" s="104"/>
    </row>
    <row r="255" spans="1:20" hidden="1">
      <c r="A255" s="395">
        <f t="shared" si="11"/>
        <v>238</v>
      </c>
      <c r="B255" s="104"/>
      <c r="C255" s="162"/>
      <c r="D255" s="162"/>
      <c r="E255" s="104"/>
      <c r="F255" s="104"/>
      <c r="G255" s="49"/>
      <c r="H255" s="51"/>
      <c r="I255" s="51"/>
      <c r="J255" s="116"/>
      <c r="K255" s="116"/>
      <c r="L255" s="44"/>
      <c r="M255" s="267"/>
      <c r="N255" s="51"/>
      <c r="O255" s="104"/>
      <c r="P255" s="104"/>
      <c r="Q255" s="104"/>
      <c r="R255" s="43"/>
      <c r="S255" s="104"/>
      <c r="T255" s="104"/>
    </row>
    <row r="256" spans="1:20" ht="45">
      <c r="A256" s="395">
        <f t="shared" si="11"/>
        <v>239</v>
      </c>
      <c r="B256" s="104" t="s">
        <v>272</v>
      </c>
      <c r="C256" s="162" t="s">
        <v>88</v>
      </c>
      <c r="D256" s="162" t="s">
        <v>320</v>
      </c>
      <c r="E256" s="104">
        <v>1</v>
      </c>
      <c r="F256" s="104">
        <v>118</v>
      </c>
      <c r="G256" s="49" t="s">
        <v>295</v>
      </c>
      <c r="H256" s="51">
        <v>1080445</v>
      </c>
      <c r="I256" s="51">
        <v>1976</v>
      </c>
      <c r="J256" s="116">
        <v>48944.54</v>
      </c>
      <c r="K256" s="116">
        <v>38343.160000000003</v>
      </c>
      <c r="L256" s="44">
        <f t="shared" ref="L256:L267" si="16">J256-K256</f>
        <v>10601.379999999997</v>
      </c>
      <c r="M256" s="267">
        <v>0.22</v>
      </c>
      <c r="N256" s="51">
        <v>12.4</v>
      </c>
      <c r="O256" s="104" t="s">
        <v>89</v>
      </c>
      <c r="P256" s="104" t="s">
        <v>94</v>
      </c>
      <c r="Q256" s="104" t="s">
        <v>272</v>
      </c>
      <c r="R256" s="43"/>
      <c r="S256" s="104"/>
      <c r="T256" s="104"/>
    </row>
    <row r="257" spans="1:20" ht="45">
      <c r="A257" s="395">
        <f t="shared" si="11"/>
        <v>240</v>
      </c>
      <c r="B257" s="104" t="s">
        <v>272</v>
      </c>
      <c r="C257" s="162" t="s">
        <v>88</v>
      </c>
      <c r="D257" s="162" t="s">
        <v>320</v>
      </c>
      <c r="E257" s="104">
        <v>1</v>
      </c>
      <c r="F257" s="104">
        <v>119</v>
      </c>
      <c r="G257" s="49" t="s">
        <v>295</v>
      </c>
      <c r="H257" s="51">
        <v>1080446</v>
      </c>
      <c r="I257" s="51">
        <v>1976</v>
      </c>
      <c r="J257" s="116">
        <v>48155.11</v>
      </c>
      <c r="K257" s="116">
        <v>37724.720000000001</v>
      </c>
      <c r="L257" s="44">
        <f t="shared" si="16"/>
        <v>10430.39</v>
      </c>
      <c r="M257" s="267">
        <v>0.22</v>
      </c>
      <c r="N257" s="51">
        <v>12.2</v>
      </c>
      <c r="O257" s="104" t="s">
        <v>89</v>
      </c>
      <c r="P257" s="104" t="s">
        <v>94</v>
      </c>
      <c r="Q257" s="104" t="s">
        <v>272</v>
      </c>
      <c r="R257" s="43"/>
      <c r="S257" s="104"/>
      <c r="T257" s="104"/>
    </row>
    <row r="258" spans="1:20" ht="45">
      <c r="A258" s="395">
        <f t="shared" si="11"/>
        <v>241</v>
      </c>
      <c r="B258" s="104" t="s">
        <v>272</v>
      </c>
      <c r="C258" s="162" t="s">
        <v>88</v>
      </c>
      <c r="D258" s="162" t="s">
        <v>320</v>
      </c>
      <c r="E258" s="104">
        <v>1</v>
      </c>
      <c r="F258" s="104">
        <v>120</v>
      </c>
      <c r="G258" s="49" t="s">
        <v>295</v>
      </c>
      <c r="H258" s="51">
        <v>1080447</v>
      </c>
      <c r="I258" s="51">
        <v>1976</v>
      </c>
      <c r="J258" s="116">
        <v>70653.81</v>
      </c>
      <c r="K258" s="116">
        <v>55350.2</v>
      </c>
      <c r="L258" s="44">
        <f t="shared" si="16"/>
        <v>15303.61</v>
      </c>
      <c r="M258" s="267">
        <v>0.22</v>
      </c>
      <c r="N258" s="51">
        <v>17.899999999999999</v>
      </c>
      <c r="O258" s="104" t="s">
        <v>89</v>
      </c>
      <c r="P258" s="104" t="s">
        <v>94</v>
      </c>
      <c r="Q258" s="104" t="s">
        <v>272</v>
      </c>
      <c r="R258" s="43"/>
      <c r="S258" s="104"/>
      <c r="T258" s="104"/>
    </row>
    <row r="259" spans="1:20" ht="45">
      <c r="A259" s="395">
        <f t="shared" si="11"/>
        <v>242</v>
      </c>
      <c r="B259" s="104" t="s">
        <v>272</v>
      </c>
      <c r="C259" s="162" t="s">
        <v>88</v>
      </c>
      <c r="D259" s="162" t="s">
        <v>320</v>
      </c>
      <c r="E259" s="104">
        <v>1</v>
      </c>
      <c r="F259" s="104">
        <v>138</v>
      </c>
      <c r="G259" s="49" t="s">
        <v>295</v>
      </c>
      <c r="H259" s="51">
        <v>1080451</v>
      </c>
      <c r="I259" s="51">
        <v>1976</v>
      </c>
      <c r="J259" s="116">
        <v>49339.25</v>
      </c>
      <c r="K259" s="116">
        <v>38652.379999999997</v>
      </c>
      <c r="L259" s="44">
        <f t="shared" si="16"/>
        <v>10686.870000000003</v>
      </c>
      <c r="M259" s="267">
        <v>0.22</v>
      </c>
      <c r="N259" s="51">
        <v>12.5</v>
      </c>
      <c r="O259" s="104" t="s">
        <v>89</v>
      </c>
      <c r="P259" s="104" t="s">
        <v>94</v>
      </c>
      <c r="Q259" s="104" t="s">
        <v>272</v>
      </c>
      <c r="R259" s="43"/>
      <c r="S259" s="104"/>
      <c r="T259" s="104"/>
    </row>
    <row r="260" spans="1:20" ht="45">
      <c r="A260" s="395">
        <f t="shared" si="11"/>
        <v>243</v>
      </c>
      <c r="B260" s="104" t="s">
        <v>272</v>
      </c>
      <c r="C260" s="162" t="s">
        <v>88</v>
      </c>
      <c r="D260" s="162" t="s">
        <v>320</v>
      </c>
      <c r="E260" s="104">
        <v>1</v>
      </c>
      <c r="F260" s="104">
        <v>139</v>
      </c>
      <c r="G260" s="49" t="s">
        <v>295</v>
      </c>
      <c r="H260" s="51">
        <v>1080452</v>
      </c>
      <c r="I260" s="51">
        <v>1976</v>
      </c>
      <c r="J260" s="116">
        <v>49339.25</v>
      </c>
      <c r="K260" s="116">
        <v>38652.379999999997</v>
      </c>
      <c r="L260" s="44">
        <f t="shared" si="16"/>
        <v>10686.870000000003</v>
      </c>
      <c r="M260" s="267">
        <v>0.22</v>
      </c>
      <c r="N260" s="51">
        <v>12.5</v>
      </c>
      <c r="O260" s="104" t="s">
        <v>89</v>
      </c>
      <c r="P260" s="104" t="s">
        <v>94</v>
      </c>
      <c r="Q260" s="104" t="s">
        <v>272</v>
      </c>
      <c r="R260" s="43"/>
      <c r="S260" s="104"/>
      <c r="T260" s="104"/>
    </row>
    <row r="261" spans="1:20" ht="45">
      <c r="A261" s="395">
        <f t="shared" si="11"/>
        <v>244</v>
      </c>
      <c r="B261" s="104" t="s">
        <v>272</v>
      </c>
      <c r="C261" s="162" t="s">
        <v>88</v>
      </c>
      <c r="D261" s="162" t="s">
        <v>320</v>
      </c>
      <c r="E261" s="104">
        <v>1</v>
      </c>
      <c r="F261" s="104">
        <v>140</v>
      </c>
      <c r="G261" s="49" t="s">
        <v>295</v>
      </c>
      <c r="H261" s="51">
        <v>1080453</v>
      </c>
      <c r="I261" s="51">
        <v>1976</v>
      </c>
      <c r="J261" s="116">
        <v>69469.66</v>
      </c>
      <c r="K261" s="116">
        <v>54422.54</v>
      </c>
      <c r="L261" s="44">
        <f t="shared" si="16"/>
        <v>15047.120000000003</v>
      </c>
      <c r="M261" s="267">
        <v>0.22</v>
      </c>
      <c r="N261" s="51">
        <v>17.600000000000001</v>
      </c>
      <c r="O261" s="104" t="s">
        <v>89</v>
      </c>
      <c r="P261" s="104" t="s">
        <v>94</v>
      </c>
      <c r="Q261" s="104" t="s">
        <v>272</v>
      </c>
      <c r="R261" s="43"/>
      <c r="S261" s="104"/>
      <c r="T261" s="104"/>
    </row>
    <row r="262" spans="1:20" ht="45">
      <c r="A262" s="395">
        <f t="shared" si="11"/>
        <v>245</v>
      </c>
      <c r="B262" s="104" t="s">
        <v>272</v>
      </c>
      <c r="C262" s="162" t="s">
        <v>88</v>
      </c>
      <c r="D262" s="162" t="s">
        <v>320</v>
      </c>
      <c r="E262" s="104">
        <v>1</v>
      </c>
      <c r="F262" s="104">
        <v>142</v>
      </c>
      <c r="G262" s="49" t="s">
        <v>295</v>
      </c>
      <c r="H262" s="51">
        <v>1080455</v>
      </c>
      <c r="I262" s="51">
        <v>1976</v>
      </c>
      <c r="J262" s="116">
        <v>49733.96</v>
      </c>
      <c r="K262" s="116">
        <v>38961.589999999997</v>
      </c>
      <c r="L262" s="44">
        <f t="shared" si="16"/>
        <v>10772.370000000003</v>
      </c>
      <c r="M262" s="267">
        <v>0.22</v>
      </c>
      <c r="N262" s="51">
        <v>12.6</v>
      </c>
      <c r="O262" s="104" t="s">
        <v>89</v>
      </c>
      <c r="P262" s="104" t="s">
        <v>94</v>
      </c>
      <c r="Q262" s="104" t="s">
        <v>272</v>
      </c>
      <c r="R262" s="43"/>
      <c r="S262" s="104"/>
      <c r="T262" s="104"/>
    </row>
    <row r="263" spans="1:20" ht="45">
      <c r="A263" s="395">
        <f t="shared" si="11"/>
        <v>246</v>
      </c>
      <c r="B263" s="104" t="s">
        <v>272</v>
      </c>
      <c r="C263" s="162" t="s">
        <v>88</v>
      </c>
      <c r="D263" s="162" t="s">
        <v>320</v>
      </c>
      <c r="E263" s="104">
        <v>1</v>
      </c>
      <c r="F263" s="104">
        <v>143</v>
      </c>
      <c r="G263" s="49" t="s">
        <v>295</v>
      </c>
      <c r="H263" s="51">
        <v>1080456</v>
      </c>
      <c r="I263" s="51">
        <v>1976</v>
      </c>
      <c r="J263" s="116">
        <v>48155.11</v>
      </c>
      <c r="K263" s="116">
        <v>37724.720000000001</v>
      </c>
      <c r="L263" s="44">
        <f t="shared" si="16"/>
        <v>10430.39</v>
      </c>
      <c r="M263" s="267">
        <v>0.22</v>
      </c>
      <c r="N263" s="51">
        <v>12.2</v>
      </c>
      <c r="O263" s="104" t="s">
        <v>89</v>
      </c>
      <c r="P263" s="104" t="s">
        <v>94</v>
      </c>
      <c r="Q263" s="104" t="s">
        <v>272</v>
      </c>
      <c r="R263" s="43"/>
      <c r="S263" s="104"/>
      <c r="T263" s="104"/>
    </row>
    <row r="264" spans="1:20" ht="45">
      <c r="A264" s="395">
        <f t="shared" si="11"/>
        <v>247</v>
      </c>
      <c r="B264" s="104" t="s">
        <v>272</v>
      </c>
      <c r="C264" s="162" t="s">
        <v>88</v>
      </c>
      <c r="D264" s="163" t="s">
        <v>320</v>
      </c>
      <c r="E264" s="104">
        <v>1</v>
      </c>
      <c r="F264" s="104">
        <v>145</v>
      </c>
      <c r="G264" s="49" t="s">
        <v>295</v>
      </c>
      <c r="H264" s="51">
        <v>1080458</v>
      </c>
      <c r="I264" s="51">
        <v>1976</v>
      </c>
      <c r="J264" s="116">
        <v>70653.81</v>
      </c>
      <c r="K264" s="116">
        <v>55350.2</v>
      </c>
      <c r="L264" s="44">
        <f t="shared" si="16"/>
        <v>15303.61</v>
      </c>
      <c r="M264" s="267">
        <v>0.22</v>
      </c>
      <c r="N264" s="51">
        <v>17.899999999999999</v>
      </c>
      <c r="O264" s="104" t="s">
        <v>89</v>
      </c>
      <c r="P264" s="104" t="s">
        <v>94</v>
      </c>
      <c r="Q264" s="104" t="s">
        <v>272</v>
      </c>
      <c r="R264" s="43"/>
      <c r="S264" s="104"/>
      <c r="T264" s="104"/>
    </row>
    <row r="265" spans="1:20" ht="45">
      <c r="A265" s="395">
        <f t="shared" si="11"/>
        <v>248</v>
      </c>
      <c r="B265" s="104" t="s">
        <v>272</v>
      </c>
      <c r="C265" s="162" t="s">
        <v>88</v>
      </c>
      <c r="D265" s="163" t="s">
        <v>320</v>
      </c>
      <c r="E265" s="104">
        <v>1</v>
      </c>
      <c r="F265" s="104">
        <v>146</v>
      </c>
      <c r="G265" s="49" t="s">
        <v>295</v>
      </c>
      <c r="H265" s="51">
        <v>1080459</v>
      </c>
      <c r="I265" s="51">
        <v>1976</v>
      </c>
      <c r="J265" s="116">
        <v>48155.11</v>
      </c>
      <c r="K265" s="116">
        <v>37724.720000000001</v>
      </c>
      <c r="L265" s="44">
        <f t="shared" si="16"/>
        <v>10430.39</v>
      </c>
      <c r="M265" s="267">
        <v>0.22</v>
      </c>
      <c r="N265" s="51">
        <v>12.2</v>
      </c>
      <c r="O265" s="104" t="s">
        <v>89</v>
      </c>
      <c r="P265" s="104" t="s">
        <v>94</v>
      </c>
      <c r="Q265" s="104" t="s">
        <v>272</v>
      </c>
      <c r="R265" s="43"/>
      <c r="S265" s="104"/>
      <c r="T265" s="104"/>
    </row>
    <row r="266" spans="1:20" ht="45">
      <c r="A266" s="395">
        <f t="shared" si="11"/>
        <v>249</v>
      </c>
      <c r="B266" s="104" t="s">
        <v>272</v>
      </c>
      <c r="C266" s="162" t="s">
        <v>88</v>
      </c>
      <c r="D266" s="163" t="s">
        <v>320</v>
      </c>
      <c r="E266" s="104">
        <v>1</v>
      </c>
      <c r="F266" s="104">
        <v>147</v>
      </c>
      <c r="G266" s="49" t="s">
        <v>295</v>
      </c>
      <c r="H266" s="51">
        <v>1080460</v>
      </c>
      <c r="I266" s="51">
        <v>1976</v>
      </c>
      <c r="J266" s="116">
        <v>48944.54</v>
      </c>
      <c r="K266" s="116">
        <v>38343.160000000003</v>
      </c>
      <c r="L266" s="44">
        <f t="shared" si="16"/>
        <v>10601.379999999997</v>
      </c>
      <c r="M266" s="267">
        <v>0.22</v>
      </c>
      <c r="N266" s="51">
        <v>12.2</v>
      </c>
      <c r="O266" s="104" t="s">
        <v>89</v>
      </c>
      <c r="P266" s="104" t="s">
        <v>94</v>
      </c>
      <c r="Q266" s="104" t="s">
        <v>272</v>
      </c>
      <c r="R266" s="43"/>
      <c r="S266" s="104"/>
      <c r="T266" s="104"/>
    </row>
    <row r="267" spans="1:20" ht="46.5" customHeight="1">
      <c r="A267" s="395">
        <f t="shared" si="11"/>
        <v>250</v>
      </c>
      <c r="B267" s="104" t="s">
        <v>272</v>
      </c>
      <c r="C267" s="162" t="s">
        <v>88</v>
      </c>
      <c r="D267" s="163" t="s">
        <v>320</v>
      </c>
      <c r="E267" s="104">
        <v>1</v>
      </c>
      <c r="F267" s="104">
        <v>148</v>
      </c>
      <c r="G267" s="49" t="s">
        <v>295</v>
      </c>
      <c r="H267" s="51">
        <v>1080461</v>
      </c>
      <c r="I267" s="51">
        <v>1976</v>
      </c>
      <c r="J267" s="116">
        <v>70653.81</v>
      </c>
      <c r="K267" s="116">
        <v>55350.2</v>
      </c>
      <c r="L267" s="44">
        <f t="shared" si="16"/>
        <v>15303.61</v>
      </c>
      <c r="M267" s="267">
        <v>0.22</v>
      </c>
      <c r="N267" s="51">
        <v>17.899999999999999</v>
      </c>
      <c r="O267" s="104" t="s">
        <v>89</v>
      </c>
      <c r="P267" s="104" t="s">
        <v>94</v>
      </c>
      <c r="Q267" s="104" t="s">
        <v>272</v>
      </c>
      <c r="R267" s="43"/>
      <c r="S267" s="104"/>
      <c r="T267" s="104"/>
    </row>
    <row r="268" spans="1:20" ht="0.75" hidden="1" customHeight="1">
      <c r="A268" s="395">
        <f t="shared" si="11"/>
        <v>251</v>
      </c>
      <c r="B268" s="104"/>
      <c r="C268" s="162"/>
      <c r="D268" s="163"/>
      <c r="E268" s="104"/>
      <c r="F268" s="104"/>
      <c r="G268" s="49"/>
      <c r="H268" s="51"/>
      <c r="I268" s="51"/>
      <c r="J268" s="116"/>
      <c r="K268" s="116"/>
      <c r="L268" s="44"/>
      <c r="M268" s="267"/>
      <c r="N268" s="51"/>
      <c r="O268" s="104"/>
      <c r="P268" s="104"/>
      <c r="Q268" s="104"/>
      <c r="R268" s="43"/>
      <c r="S268" s="104"/>
      <c r="T268" s="104"/>
    </row>
    <row r="269" spans="1:20" ht="45">
      <c r="A269" s="395">
        <f t="shared" si="11"/>
        <v>252</v>
      </c>
      <c r="B269" s="104" t="s">
        <v>272</v>
      </c>
      <c r="C269" s="162" t="s">
        <v>88</v>
      </c>
      <c r="D269" s="163" t="s">
        <v>320</v>
      </c>
      <c r="E269" s="104">
        <v>1</v>
      </c>
      <c r="F269" s="104">
        <v>151</v>
      </c>
      <c r="G269" s="49" t="s">
        <v>295</v>
      </c>
      <c r="H269" s="51">
        <v>1080464</v>
      </c>
      <c r="I269" s="51">
        <v>1976</v>
      </c>
      <c r="J269" s="116">
        <v>48155.11</v>
      </c>
      <c r="K269" s="116">
        <v>37724.720000000001</v>
      </c>
      <c r="L269" s="44">
        <f t="shared" ref="L269:L281" si="17">J269-K269</f>
        <v>10430.39</v>
      </c>
      <c r="M269" s="267">
        <v>0.22</v>
      </c>
      <c r="N269" s="51">
        <v>17.600000000000001</v>
      </c>
      <c r="O269" s="104" t="s">
        <v>89</v>
      </c>
      <c r="P269" s="104" t="s">
        <v>94</v>
      </c>
      <c r="Q269" s="104" t="s">
        <v>272</v>
      </c>
      <c r="R269" s="43"/>
      <c r="S269" s="104"/>
      <c r="T269" s="104"/>
    </row>
    <row r="270" spans="1:20" ht="45">
      <c r="A270" s="395">
        <f t="shared" si="11"/>
        <v>253</v>
      </c>
      <c r="B270" s="104" t="s">
        <v>272</v>
      </c>
      <c r="C270" s="162" t="s">
        <v>88</v>
      </c>
      <c r="D270" s="163" t="s">
        <v>320</v>
      </c>
      <c r="E270" s="104">
        <v>1</v>
      </c>
      <c r="F270" s="104">
        <v>152</v>
      </c>
      <c r="G270" s="49" t="s">
        <v>295</v>
      </c>
      <c r="H270" s="51">
        <v>1080465</v>
      </c>
      <c r="I270" s="51">
        <v>1976</v>
      </c>
      <c r="J270" s="116">
        <v>69469.66</v>
      </c>
      <c r="K270" s="116">
        <v>54422.54</v>
      </c>
      <c r="L270" s="44">
        <f t="shared" si="17"/>
        <v>15047.120000000003</v>
      </c>
      <c r="M270" s="267">
        <v>0.22</v>
      </c>
      <c r="N270" s="51">
        <v>17.600000000000001</v>
      </c>
      <c r="O270" s="104" t="s">
        <v>89</v>
      </c>
      <c r="P270" s="104" t="s">
        <v>94</v>
      </c>
      <c r="Q270" s="104" t="s">
        <v>272</v>
      </c>
      <c r="R270" s="43"/>
      <c r="S270" s="104"/>
      <c r="T270" s="104"/>
    </row>
    <row r="271" spans="1:20" ht="45">
      <c r="A271" s="395">
        <f t="shared" si="11"/>
        <v>254</v>
      </c>
      <c r="B271" s="104" t="s">
        <v>272</v>
      </c>
      <c r="C271" s="162" t="s">
        <v>88</v>
      </c>
      <c r="D271" s="163" t="s">
        <v>320</v>
      </c>
      <c r="E271" s="104">
        <v>1</v>
      </c>
      <c r="F271" s="104">
        <v>154</v>
      </c>
      <c r="G271" s="49" t="s">
        <v>295</v>
      </c>
      <c r="H271" s="51">
        <v>1080467</v>
      </c>
      <c r="I271" s="51">
        <v>1976</v>
      </c>
      <c r="J271" s="116">
        <v>48155.11</v>
      </c>
      <c r="K271" s="116">
        <v>37724.720000000001</v>
      </c>
      <c r="L271" s="44">
        <f t="shared" si="17"/>
        <v>10430.39</v>
      </c>
      <c r="M271" s="267">
        <v>0.22</v>
      </c>
      <c r="N271" s="51">
        <v>12.2</v>
      </c>
      <c r="O271" s="104" t="s">
        <v>89</v>
      </c>
      <c r="P271" s="104" t="s">
        <v>94</v>
      </c>
      <c r="Q271" s="104" t="s">
        <v>272</v>
      </c>
      <c r="R271" s="43"/>
      <c r="S271" s="104"/>
      <c r="T271" s="104"/>
    </row>
    <row r="272" spans="1:20" ht="45">
      <c r="A272" s="395">
        <f t="shared" si="11"/>
        <v>255</v>
      </c>
      <c r="B272" s="104" t="s">
        <v>272</v>
      </c>
      <c r="C272" s="163" t="s">
        <v>88</v>
      </c>
      <c r="D272" s="163" t="s">
        <v>320</v>
      </c>
      <c r="E272" s="104">
        <v>1</v>
      </c>
      <c r="F272" s="104">
        <v>155</v>
      </c>
      <c r="G272" s="49" t="s">
        <v>295</v>
      </c>
      <c r="H272" s="51">
        <v>1080468</v>
      </c>
      <c r="I272" s="51">
        <v>1976</v>
      </c>
      <c r="J272" s="116">
        <v>48944.54</v>
      </c>
      <c r="K272" s="116">
        <v>38343.160000000003</v>
      </c>
      <c r="L272" s="44">
        <f t="shared" si="17"/>
        <v>10601.379999999997</v>
      </c>
      <c r="M272" s="267">
        <v>0.22</v>
      </c>
      <c r="N272" s="51">
        <v>12.4</v>
      </c>
      <c r="O272" s="104" t="s">
        <v>89</v>
      </c>
      <c r="P272" s="104" t="s">
        <v>94</v>
      </c>
      <c r="Q272" s="104" t="s">
        <v>272</v>
      </c>
      <c r="R272" s="43"/>
      <c r="S272" s="104"/>
      <c r="T272" s="104"/>
    </row>
    <row r="273" spans="1:20" ht="45">
      <c r="A273" s="395">
        <f t="shared" si="11"/>
        <v>256</v>
      </c>
      <c r="B273" s="104" t="s">
        <v>272</v>
      </c>
      <c r="C273" s="163" t="s">
        <v>88</v>
      </c>
      <c r="D273" s="163" t="s">
        <v>320</v>
      </c>
      <c r="E273" s="104">
        <v>1</v>
      </c>
      <c r="F273" s="104">
        <v>156</v>
      </c>
      <c r="G273" s="49" t="s">
        <v>295</v>
      </c>
      <c r="H273" s="51">
        <v>1080469</v>
      </c>
      <c r="I273" s="51">
        <v>1976</v>
      </c>
      <c r="J273" s="116">
        <v>71048.52</v>
      </c>
      <c r="K273" s="116">
        <v>55659.42</v>
      </c>
      <c r="L273" s="44">
        <f t="shared" si="17"/>
        <v>15389.100000000006</v>
      </c>
      <c r="M273" s="267">
        <v>0.22</v>
      </c>
      <c r="N273" s="51">
        <v>18</v>
      </c>
      <c r="O273" s="104" t="s">
        <v>89</v>
      </c>
      <c r="P273" s="104" t="s">
        <v>94</v>
      </c>
      <c r="Q273" s="104" t="s">
        <v>272</v>
      </c>
      <c r="R273" s="43"/>
      <c r="S273" s="104"/>
      <c r="T273" s="104"/>
    </row>
    <row r="274" spans="1:20" ht="45">
      <c r="A274" s="395">
        <f t="shared" si="11"/>
        <v>257</v>
      </c>
      <c r="B274" s="104" t="s">
        <v>272</v>
      </c>
      <c r="C274" s="163" t="s">
        <v>88</v>
      </c>
      <c r="D274" s="163" t="s">
        <v>320</v>
      </c>
      <c r="E274" s="104">
        <v>1</v>
      </c>
      <c r="F274" s="104">
        <v>159</v>
      </c>
      <c r="G274" s="49" t="s">
        <v>295</v>
      </c>
      <c r="H274" s="51">
        <v>1080472</v>
      </c>
      <c r="I274" s="51">
        <v>1976</v>
      </c>
      <c r="J274" s="116">
        <v>49339.25</v>
      </c>
      <c r="K274" s="116">
        <v>38652.379999999997</v>
      </c>
      <c r="L274" s="44">
        <f t="shared" si="17"/>
        <v>10686.870000000003</v>
      </c>
      <c r="M274" s="267">
        <v>0.22</v>
      </c>
      <c r="N274" s="51">
        <v>12.5</v>
      </c>
      <c r="O274" s="104" t="s">
        <v>89</v>
      </c>
      <c r="P274" s="104" t="s">
        <v>94</v>
      </c>
      <c r="Q274" s="104" t="s">
        <v>272</v>
      </c>
      <c r="R274" s="43"/>
      <c r="S274" s="104"/>
      <c r="T274" s="104"/>
    </row>
    <row r="275" spans="1:20" ht="45">
      <c r="A275" s="395">
        <f t="shared" si="11"/>
        <v>258</v>
      </c>
      <c r="B275" s="104" t="s">
        <v>272</v>
      </c>
      <c r="C275" s="163" t="s">
        <v>88</v>
      </c>
      <c r="D275" s="163" t="s">
        <v>320</v>
      </c>
      <c r="E275" s="104">
        <v>1</v>
      </c>
      <c r="F275" s="104">
        <v>161</v>
      </c>
      <c r="G275" s="49" t="s">
        <v>295</v>
      </c>
      <c r="H275" s="51">
        <v>1080474</v>
      </c>
      <c r="I275" s="51">
        <v>1976</v>
      </c>
      <c r="J275" s="116">
        <v>70653.81</v>
      </c>
      <c r="K275" s="116">
        <v>55350.2</v>
      </c>
      <c r="L275" s="44">
        <f t="shared" si="17"/>
        <v>15303.61</v>
      </c>
      <c r="M275" s="267">
        <v>0.22</v>
      </c>
      <c r="N275" s="51">
        <v>17.899999999999999</v>
      </c>
      <c r="O275" s="104" t="s">
        <v>89</v>
      </c>
      <c r="P275" s="104" t="s">
        <v>94</v>
      </c>
      <c r="Q275" s="104" t="s">
        <v>272</v>
      </c>
      <c r="R275" s="43"/>
      <c r="S275" s="104"/>
      <c r="T275" s="104"/>
    </row>
    <row r="276" spans="1:20" ht="45">
      <c r="A276" s="395">
        <f t="shared" ref="A276:A339" si="18">A275+1</f>
        <v>259</v>
      </c>
      <c r="B276" s="104" t="s">
        <v>272</v>
      </c>
      <c r="C276" s="163" t="s">
        <v>88</v>
      </c>
      <c r="D276" s="163" t="s">
        <v>320</v>
      </c>
      <c r="E276" s="104">
        <v>1</v>
      </c>
      <c r="F276" s="104">
        <v>162</v>
      </c>
      <c r="G276" s="49" t="s">
        <v>295</v>
      </c>
      <c r="H276" s="51">
        <v>1080475</v>
      </c>
      <c r="I276" s="51">
        <v>1976</v>
      </c>
      <c r="J276" s="116">
        <v>47760.39</v>
      </c>
      <c r="K276" s="116">
        <v>37415.5</v>
      </c>
      <c r="L276" s="44">
        <f t="shared" si="17"/>
        <v>10344.89</v>
      </c>
      <c r="M276" s="267">
        <v>0.22</v>
      </c>
      <c r="N276" s="51">
        <v>12.1</v>
      </c>
      <c r="O276" s="104" t="s">
        <v>89</v>
      </c>
      <c r="P276" s="104" t="s">
        <v>94</v>
      </c>
      <c r="Q276" s="104" t="s">
        <v>272</v>
      </c>
      <c r="R276" s="43"/>
      <c r="S276" s="104"/>
      <c r="T276" s="104"/>
    </row>
    <row r="277" spans="1:20" ht="45">
      <c r="A277" s="395">
        <f t="shared" si="18"/>
        <v>260</v>
      </c>
      <c r="B277" s="104" t="s">
        <v>272</v>
      </c>
      <c r="C277" s="163" t="s">
        <v>88</v>
      </c>
      <c r="D277" s="163" t="s">
        <v>320</v>
      </c>
      <c r="E277" s="104">
        <v>1</v>
      </c>
      <c r="F277" s="104">
        <v>163</v>
      </c>
      <c r="G277" s="49" t="s">
        <v>295</v>
      </c>
      <c r="H277" s="51">
        <v>1080476</v>
      </c>
      <c r="I277" s="51">
        <v>1976</v>
      </c>
      <c r="J277" s="116">
        <v>47760.39</v>
      </c>
      <c r="K277" s="116">
        <v>37415.5</v>
      </c>
      <c r="L277" s="44">
        <f t="shared" si="17"/>
        <v>10344.89</v>
      </c>
      <c r="M277" s="267">
        <v>0.22</v>
      </c>
      <c r="N277" s="51">
        <v>12.1</v>
      </c>
      <c r="O277" s="104" t="s">
        <v>89</v>
      </c>
      <c r="P277" s="104" t="s">
        <v>94</v>
      </c>
      <c r="Q277" s="104" t="s">
        <v>272</v>
      </c>
      <c r="R277" s="43"/>
      <c r="S277" s="104"/>
      <c r="T277" s="104"/>
    </row>
    <row r="278" spans="1:20" ht="71.25" customHeight="1">
      <c r="A278" s="395">
        <f t="shared" si="18"/>
        <v>261</v>
      </c>
      <c r="B278" s="104" t="s">
        <v>272</v>
      </c>
      <c r="C278" s="163" t="s">
        <v>88</v>
      </c>
      <c r="D278" s="163" t="s">
        <v>320</v>
      </c>
      <c r="E278" s="104">
        <v>1</v>
      </c>
      <c r="F278" s="104">
        <v>164</v>
      </c>
      <c r="G278" s="49" t="s">
        <v>295</v>
      </c>
      <c r="H278" s="51">
        <v>1080477</v>
      </c>
      <c r="I278" s="51">
        <v>1976</v>
      </c>
      <c r="J278" s="116">
        <v>70259.09</v>
      </c>
      <c r="K278" s="116">
        <v>55040.98</v>
      </c>
      <c r="L278" s="44">
        <f t="shared" si="17"/>
        <v>15218.109999999993</v>
      </c>
      <c r="M278" s="267">
        <v>0.22</v>
      </c>
      <c r="N278" s="51">
        <v>17.8</v>
      </c>
      <c r="O278" s="104" t="s">
        <v>89</v>
      </c>
      <c r="P278" s="104" t="s">
        <v>94</v>
      </c>
      <c r="Q278" s="104" t="s">
        <v>272</v>
      </c>
      <c r="R278" s="43"/>
      <c r="S278" s="104"/>
      <c r="T278" s="104"/>
    </row>
    <row r="279" spans="1:20" ht="45">
      <c r="A279" s="395">
        <f t="shared" si="18"/>
        <v>262</v>
      </c>
      <c r="B279" s="104" t="s">
        <v>272</v>
      </c>
      <c r="C279" s="163" t="s">
        <v>88</v>
      </c>
      <c r="D279" s="163" t="s">
        <v>320</v>
      </c>
      <c r="E279" s="104">
        <v>1</v>
      </c>
      <c r="F279" s="104">
        <v>165</v>
      </c>
      <c r="G279" s="49" t="s">
        <v>295</v>
      </c>
      <c r="H279" s="51">
        <v>1080478</v>
      </c>
      <c r="I279" s="51">
        <v>1976</v>
      </c>
      <c r="J279" s="116">
        <v>69469.66</v>
      </c>
      <c r="K279" s="116">
        <v>54422.54</v>
      </c>
      <c r="L279" s="44">
        <f t="shared" si="17"/>
        <v>15047.120000000003</v>
      </c>
      <c r="M279" s="267">
        <v>0.22</v>
      </c>
      <c r="N279" s="51">
        <v>17.600000000000001</v>
      </c>
      <c r="O279" s="104" t="s">
        <v>89</v>
      </c>
      <c r="P279" s="104" t="s">
        <v>94</v>
      </c>
      <c r="Q279" s="104" t="s">
        <v>272</v>
      </c>
      <c r="R279" s="43"/>
      <c r="S279" s="104"/>
      <c r="T279" s="104"/>
    </row>
    <row r="280" spans="1:20" ht="45">
      <c r="A280" s="395">
        <f t="shared" si="18"/>
        <v>263</v>
      </c>
      <c r="B280" s="104" t="s">
        <v>272</v>
      </c>
      <c r="C280" s="163" t="s">
        <v>88</v>
      </c>
      <c r="D280" s="163" t="s">
        <v>320</v>
      </c>
      <c r="E280" s="104">
        <v>1</v>
      </c>
      <c r="F280" s="104">
        <v>166</v>
      </c>
      <c r="G280" s="49" t="s">
        <v>295</v>
      </c>
      <c r="H280" s="51">
        <v>1080479</v>
      </c>
      <c r="I280" s="51">
        <v>1976</v>
      </c>
      <c r="J280" s="116">
        <v>47365.68</v>
      </c>
      <c r="K280" s="116">
        <v>37106.28</v>
      </c>
      <c r="L280" s="44">
        <f t="shared" si="17"/>
        <v>10259.400000000001</v>
      </c>
      <c r="M280" s="267">
        <v>0.22</v>
      </c>
      <c r="N280" s="51">
        <v>12</v>
      </c>
      <c r="O280" s="104" t="s">
        <v>89</v>
      </c>
      <c r="P280" s="104" t="s">
        <v>94</v>
      </c>
      <c r="Q280" s="104" t="s">
        <v>272</v>
      </c>
      <c r="R280" s="43"/>
      <c r="S280" s="104"/>
      <c r="T280" s="104"/>
    </row>
    <row r="281" spans="1:20" ht="41.45" customHeight="1">
      <c r="A281" s="395">
        <f t="shared" si="18"/>
        <v>264</v>
      </c>
      <c r="B281" s="104" t="s">
        <v>272</v>
      </c>
      <c r="C281" s="163" t="s">
        <v>88</v>
      </c>
      <c r="D281" s="163" t="s">
        <v>320</v>
      </c>
      <c r="E281" s="104">
        <v>1</v>
      </c>
      <c r="F281" s="104">
        <v>168</v>
      </c>
      <c r="G281" s="49" t="s">
        <v>295</v>
      </c>
      <c r="H281" s="51">
        <v>1080481</v>
      </c>
      <c r="I281" s="51">
        <v>1976</v>
      </c>
      <c r="J281" s="116">
        <v>69469.66</v>
      </c>
      <c r="K281" s="116">
        <v>54422.54</v>
      </c>
      <c r="L281" s="44">
        <f t="shared" si="17"/>
        <v>15047.120000000003</v>
      </c>
      <c r="M281" s="267">
        <v>0.22</v>
      </c>
      <c r="N281" s="51">
        <v>17.600000000000001</v>
      </c>
      <c r="O281" s="104" t="s">
        <v>89</v>
      </c>
      <c r="P281" s="104" t="s">
        <v>94</v>
      </c>
      <c r="Q281" s="104" t="s">
        <v>272</v>
      </c>
      <c r="R281" s="43"/>
      <c r="S281" s="104"/>
      <c r="T281" s="104"/>
    </row>
    <row r="282" spans="1:20" ht="0.6" hidden="1" customHeight="1">
      <c r="A282" s="395">
        <f t="shared" si="18"/>
        <v>265</v>
      </c>
      <c r="B282" s="104"/>
      <c r="C282" s="163"/>
      <c r="D282" s="163"/>
      <c r="E282" s="104"/>
      <c r="F282" s="104"/>
      <c r="G282" s="49"/>
      <c r="H282" s="51"/>
      <c r="I282" s="51"/>
      <c r="J282" s="116"/>
      <c r="K282" s="116"/>
      <c r="L282" s="44"/>
      <c r="M282" s="267"/>
      <c r="N282" s="51"/>
      <c r="O282" s="104"/>
      <c r="P282" s="104"/>
      <c r="Q282" s="104" t="s">
        <v>272</v>
      </c>
      <c r="R282" s="43"/>
      <c r="S282" s="104"/>
      <c r="T282" s="104"/>
    </row>
    <row r="283" spans="1:20" ht="45">
      <c r="A283" s="395">
        <f t="shared" si="18"/>
        <v>266</v>
      </c>
      <c r="B283" s="104" t="s">
        <v>272</v>
      </c>
      <c r="C283" s="163" t="s">
        <v>88</v>
      </c>
      <c r="D283" s="163" t="s">
        <v>320</v>
      </c>
      <c r="E283" s="104">
        <v>1</v>
      </c>
      <c r="F283" s="104">
        <v>179</v>
      </c>
      <c r="G283" s="49" t="s">
        <v>295</v>
      </c>
      <c r="H283" s="51">
        <v>1080485</v>
      </c>
      <c r="I283" s="51">
        <v>1976</v>
      </c>
      <c r="J283" s="116">
        <v>66311.95</v>
      </c>
      <c r="K283" s="116">
        <v>51948.79</v>
      </c>
      <c r="L283" s="44">
        <f t="shared" ref="L283:L290" si="19">J283-K283</f>
        <v>14363.159999999996</v>
      </c>
      <c r="M283" s="267">
        <v>0.22</v>
      </c>
      <c r="N283" s="51">
        <v>16.8</v>
      </c>
      <c r="O283" s="104" t="s">
        <v>89</v>
      </c>
      <c r="P283" s="104" t="s">
        <v>94</v>
      </c>
      <c r="Q283" s="104" t="s">
        <v>272</v>
      </c>
      <c r="R283" s="43"/>
      <c r="S283" s="104"/>
      <c r="T283" s="104"/>
    </row>
    <row r="284" spans="1:20" ht="45">
      <c r="A284" s="395">
        <f t="shared" si="18"/>
        <v>267</v>
      </c>
      <c r="B284" s="104" t="s">
        <v>272</v>
      </c>
      <c r="C284" s="163" t="s">
        <v>88</v>
      </c>
      <c r="D284" s="164" t="s">
        <v>324</v>
      </c>
      <c r="E284" s="104">
        <v>1</v>
      </c>
      <c r="F284" s="104">
        <v>3</v>
      </c>
      <c r="G284" s="49" t="s">
        <v>295</v>
      </c>
      <c r="H284" s="51">
        <v>1080487</v>
      </c>
      <c r="I284" s="51">
        <v>1957</v>
      </c>
      <c r="J284" s="116">
        <v>469953.98</v>
      </c>
      <c r="K284" s="116">
        <v>256605.08</v>
      </c>
      <c r="L284" s="44">
        <f t="shared" si="19"/>
        <v>213348.9</v>
      </c>
      <c r="M284" s="267">
        <v>0.45</v>
      </c>
      <c r="N284" s="51">
        <v>81.599999999999994</v>
      </c>
      <c r="O284" s="104" t="s">
        <v>89</v>
      </c>
      <c r="P284" s="104" t="s">
        <v>94</v>
      </c>
      <c r="Q284" s="104" t="s">
        <v>272</v>
      </c>
      <c r="R284" s="43"/>
      <c r="S284" s="104"/>
      <c r="T284" s="104"/>
    </row>
    <row r="285" spans="1:20" ht="45">
      <c r="A285" s="395">
        <f t="shared" si="18"/>
        <v>268</v>
      </c>
      <c r="B285" s="104" t="s">
        <v>272</v>
      </c>
      <c r="C285" s="163" t="s">
        <v>88</v>
      </c>
      <c r="D285" s="164" t="s">
        <v>324</v>
      </c>
      <c r="E285" s="104">
        <v>1</v>
      </c>
      <c r="F285" s="104">
        <v>5</v>
      </c>
      <c r="G285" s="49" t="s">
        <v>295</v>
      </c>
      <c r="H285" s="51">
        <v>1080488</v>
      </c>
      <c r="I285" s="51">
        <v>1957</v>
      </c>
      <c r="J285" s="116">
        <v>426183.76</v>
      </c>
      <c r="K285" s="116">
        <v>232705.56</v>
      </c>
      <c r="L285" s="44">
        <f t="shared" si="19"/>
        <v>193478.2</v>
      </c>
      <c r="M285" s="267">
        <v>0.45</v>
      </c>
      <c r="N285" s="51">
        <v>74</v>
      </c>
      <c r="O285" s="104" t="s">
        <v>89</v>
      </c>
      <c r="P285" s="104" t="s">
        <v>94</v>
      </c>
      <c r="Q285" s="104" t="s">
        <v>272</v>
      </c>
      <c r="R285" s="43"/>
      <c r="S285" s="104"/>
      <c r="T285" s="104"/>
    </row>
    <row r="286" spans="1:20" ht="45">
      <c r="A286" s="395">
        <f t="shared" si="18"/>
        <v>269</v>
      </c>
      <c r="B286" s="104" t="s">
        <v>272</v>
      </c>
      <c r="C286" s="163" t="s">
        <v>88</v>
      </c>
      <c r="D286" s="164" t="s">
        <v>324</v>
      </c>
      <c r="E286" s="104">
        <v>1</v>
      </c>
      <c r="F286" s="104">
        <v>12</v>
      </c>
      <c r="G286" s="49" t="s">
        <v>295</v>
      </c>
      <c r="H286" s="51">
        <v>1080491</v>
      </c>
      <c r="I286" s="51">
        <v>1957</v>
      </c>
      <c r="J286" s="116">
        <v>480896.54</v>
      </c>
      <c r="K286" s="116">
        <v>262579.94</v>
      </c>
      <c r="L286" s="44">
        <f t="shared" si="19"/>
        <v>218316.59999999998</v>
      </c>
      <c r="M286" s="267">
        <v>0.45</v>
      </c>
      <c r="N286" s="51">
        <v>83.5</v>
      </c>
      <c r="O286" s="104" t="s">
        <v>89</v>
      </c>
      <c r="P286" s="104" t="s">
        <v>94</v>
      </c>
      <c r="Q286" s="104" t="s">
        <v>272</v>
      </c>
      <c r="R286" s="43"/>
      <c r="S286" s="104"/>
      <c r="T286" s="104"/>
    </row>
    <row r="287" spans="1:20" ht="45">
      <c r="A287" s="395">
        <f t="shared" si="18"/>
        <v>270</v>
      </c>
      <c r="B287" s="104" t="s">
        <v>272</v>
      </c>
      <c r="C287" s="163" t="s">
        <v>88</v>
      </c>
      <c r="D287" s="164" t="s">
        <v>324</v>
      </c>
      <c r="E287" s="104">
        <v>2</v>
      </c>
      <c r="F287" s="104">
        <v>9</v>
      </c>
      <c r="G287" s="49" t="s">
        <v>295</v>
      </c>
      <c r="H287" s="51">
        <v>1080492</v>
      </c>
      <c r="I287" s="51">
        <v>1957</v>
      </c>
      <c r="J287" s="116">
        <v>544366.12</v>
      </c>
      <c r="K287" s="116">
        <v>293904.42</v>
      </c>
      <c r="L287" s="44">
        <f t="shared" si="19"/>
        <v>250461.7</v>
      </c>
      <c r="M287" s="267">
        <v>0.46</v>
      </c>
      <c r="N287" s="51">
        <v>82.8</v>
      </c>
      <c r="O287" s="104" t="s">
        <v>89</v>
      </c>
      <c r="P287" s="104" t="s">
        <v>94</v>
      </c>
      <c r="Q287" s="104" t="s">
        <v>272</v>
      </c>
      <c r="R287" s="43"/>
      <c r="S287" s="104"/>
      <c r="T287" s="104"/>
    </row>
    <row r="288" spans="1:20" ht="45">
      <c r="A288" s="395">
        <f t="shared" si="18"/>
        <v>271</v>
      </c>
      <c r="B288" s="104" t="s">
        <v>272</v>
      </c>
      <c r="C288" s="163" t="s">
        <v>88</v>
      </c>
      <c r="D288" s="164" t="s">
        <v>324</v>
      </c>
      <c r="E288" s="104">
        <v>2</v>
      </c>
      <c r="F288" s="104">
        <v>12</v>
      </c>
      <c r="G288" s="49" t="s">
        <v>295</v>
      </c>
      <c r="H288" s="51">
        <v>1080494</v>
      </c>
      <c r="I288" s="51">
        <v>1957</v>
      </c>
      <c r="J288" s="116">
        <v>336612.86</v>
      </c>
      <c r="K288" s="116">
        <v>181737.96</v>
      </c>
      <c r="L288" s="44">
        <f t="shared" si="19"/>
        <v>154874.9</v>
      </c>
      <c r="M288" s="267">
        <v>0.46</v>
      </c>
      <c r="N288" s="51">
        <v>51.2</v>
      </c>
      <c r="O288" s="104" t="s">
        <v>89</v>
      </c>
      <c r="P288" s="104" t="s">
        <v>94</v>
      </c>
      <c r="Q288" s="104" t="s">
        <v>272</v>
      </c>
      <c r="R288" s="43"/>
      <c r="S288" s="104"/>
      <c r="T288" s="104"/>
    </row>
    <row r="289" spans="1:20" ht="67.5">
      <c r="A289" s="395">
        <f t="shared" si="18"/>
        <v>272</v>
      </c>
      <c r="B289" s="104" t="s">
        <v>272</v>
      </c>
      <c r="C289" s="164" t="s">
        <v>88</v>
      </c>
      <c r="D289" s="164" t="s">
        <v>324</v>
      </c>
      <c r="E289" s="166">
        <v>3</v>
      </c>
      <c r="F289" s="104">
        <v>7</v>
      </c>
      <c r="G289" s="49" t="s">
        <v>295</v>
      </c>
      <c r="H289" s="51">
        <v>1080967</v>
      </c>
      <c r="I289" s="51">
        <v>1957</v>
      </c>
      <c r="J289" s="116">
        <v>356427.42</v>
      </c>
      <c r="K289" s="116">
        <v>192470.81</v>
      </c>
      <c r="L289" s="44">
        <f t="shared" si="19"/>
        <v>163956.60999999999</v>
      </c>
      <c r="M289" s="267">
        <v>0.46</v>
      </c>
      <c r="N289" s="51">
        <v>24.7</v>
      </c>
      <c r="O289" s="104" t="s">
        <v>89</v>
      </c>
      <c r="P289" s="104" t="s">
        <v>94</v>
      </c>
      <c r="Q289" s="104" t="s">
        <v>272</v>
      </c>
      <c r="R289" s="43" t="s">
        <v>325</v>
      </c>
      <c r="S289" s="104"/>
      <c r="T289" s="104"/>
    </row>
    <row r="290" spans="1:20" ht="45">
      <c r="A290" s="395">
        <f t="shared" si="18"/>
        <v>273</v>
      </c>
      <c r="B290" s="104" t="s">
        <v>272</v>
      </c>
      <c r="C290" s="164" t="s">
        <v>88</v>
      </c>
      <c r="D290" s="165" t="s">
        <v>324</v>
      </c>
      <c r="E290" s="104">
        <v>3</v>
      </c>
      <c r="F290" s="104">
        <v>8</v>
      </c>
      <c r="G290" s="49" t="s">
        <v>295</v>
      </c>
      <c r="H290" s="51">
        <v>1080499</v>
      </c>
      <c r="I290" s="51">
        <v>1957</v>
      </c>
      <c r="J290" s="116">
        <v>287110.21999999997</v>
      </c>
      <c r="K290" s="116">
        <v>155012.72</v>
      </c>
      <c r="L290" s="44">
        <f t="shared" si="19"/>
        <v>132097.49999999997</v>
      </c>
      <c r="M290" s="267">
        <v>0.46</v>
      </c>
      <c r="N290" s="51">
        <v>37.1</v>
      </c>
      <c r="O290" s="104" t="s">
        <v>89</v>
      </c>
      <c r="P290" s="104" t="s">
        <v>94</v>
      </c>
      <c r="Q290" s="104" t="s">
        <v>272</v>
      </c>
      <c r="R290" s="43"/>
      <c r="S290" s="104"/>
      <c r="T290" s="104"/>
    </row>
    <row r="291" spans="1:20" ht="51.95" customHeight="1">
      <c r="A291" s="395">
        <f t="shared" si="18"/>
        <v>274</v>
      </c>
      <c r="B291" s="349" t="s">
        <v>272</v>
      </c>
      <c r="C291" s="349" t="s">
        <v>88</v>
      </c>
      <c r="D291" s="349" t="s">
        <v>324</v>
      </c>
      <c r="E291" s="349">
        <v>3</v>
      </c>
      <c r="F291" s="349">
        <v>15</v>
      </c>
      <c r="G291" s="49" t="s">
        <v>644</v>
      </c>
      <c r="H291" s="51">
        <v>1080983</v>
      </c>
      <c r="I291" s="51">
        <v>1957</v>
      </c>
      <c r="J291" s="116">
        <v>896478</v>
      </c>
      <c r="K291" s="116">
        <v>896478</v>
      </c>
      <c r="L291" s="44">
        <f t="shared" ref="L291" si="20">J291-K291</f>
        <v>0</v>
      </c>
      <c r="M291" s="267">
        <v>0.46</v>
      </c>
      <c r="N291" s="51">
        <v>37.1</v>
      </c>
      <c r="O291" s="349" t="s">
        <v>89</v>
      </c>
      <c r="P291" s="349" t="s">
        <v>94</v>
      </c>
      <c r="Q291" s="349" t="s">
        <v>272</v>
      </c>
      <c r="R291" s="43"/>
      <c r="S291" s="349"/>
      <c r="T291" s="349"/>
    </row>
    <row r="292" spans="1:20" ht="45">
      <c r="A292" s="395">
        <f t="shared" si="18"/>
        <v>275</v>
      </c>
      <c r="B292" s="104" t="s">
        <v>272</v>
      </c>
      <c r="C292" s="164" t="s">
        <v>88</v>
      </c>
      <c r="D292" s="165" t="s">
        <v>324</v>
      </c>
      <c r="E292" s="104">
        <v>5</v>
      </c>
      <c r="F292" s="104">
        <v>3</v>
      </c>
      <c r="G292" s="49" t="s">
        <v>295</v>
      </c>
      <c r="H292" s="51">
        <v>1080502</v>
      </c>
      <c r="I292" s="51">
        <v>1957</v>
      </c>
      <c r="J292" s="116">
        <v>542632.21</v>
      </c>
      <c r="K292" s="116">
        <v>292909.21000000002</v>
      </c>
      <c r="L292" s="44">
        <f>J292-K292</f>
        <v>249722.99999999994</v>
      </c>
      <c r="M292" s="267">
        <v>0.46</v>
      </c>
      <c r="N292" s="51">
        <v>73.8</v>
      </c>
      <c r="O292" s="104" t="s">
        <v>89</v>
      </c>
      <c r="P292" s="104" t="s">
        <v>94</v>
      </c>
      <c r="Q292" s="104" t="s">
        <v>272</v>
      </c>
      <c r="R292" s="43"/>
      <c r="S292" s="104"/>
      <c r="T292" s="104"/>
    </row>
    <row r="293" spans="1:20" ht="45">
      <c r="A293" s="395">
        <f t="shared" si="18"/>
        <v>276</v>
      </c>
      <c r="B293" s="104" t="s">
        <v>272</v>
      </c>
      <c r="C293" s="164" t="s">
        <v>88</v>
      </c>
      <c r="D293" s="165" t="s">
        <v>324</v>
      </c>
      <c r="E293" s="104">
        <v>5</v>
      </c>
      <c r="F293" s="104">
        <v>5</v>
      </c>
      <c r="G293" s="49" t="s">
        <v>295</v>
      </c>
      <c r="H293" s="51">
        <v>1080949</v>
      </c>
      <c r="I293" s="51">
        <v>1957</v>
      </c>
      <c r="J293" s="116">
        <v>431605.84</v>
      </c>
      <c r="K293" s="116">
        <v>232977.94</v>
      </c>
      <c r="L293" s="44">
        <f>J293-K293</f>
        <v>198627.90000000002</v>
      </c>
      <c r="M293" s="267">
        <v>0.46</v>
      </c>
      <c r="N293" s="51">
        <v>58.7</v>
      </c>
      <c r="O293" s="104" t="s">
        <v>89</v>
      </c>
      <c r="P293" s="104" t="s">
        <v>94</v>
      </c>
      <c r="Q293" s="104" t="s">
        <v>272</v>
      </c>
      <c r="R293" s="43"/>
      <c r="S293" s="104"/>
      <c r="T293" s="104"/>
    </row>
    <row r="294" spans="1:20" ht="45">
      <c r="A294" s="395">
        <f t="shared" si="18"/>
        <v>277</v>
      </c>
      <c r="B294" s="104" t="s">
        <v>272</v>
      </c>
      <c r="C294" s="164" t="s">
        <v>88</v>
      </c>
      <c r="D294" s="167" t="s">
        <v>324</v>
      </c>
      <c r="E294" s="104">
        <v>6</v>
      </c>
      <c r="F294" s="104">
        <v>8</v>
      </c>
      <c r="G294" s="49" t="s">
        <v>295</v>
      </c>
      <c r="H294" s="51">
        <v>1080505</v>
      </c>
      <c r="I294" s="51">
        <v>1959</v>
      </c>
      <c r="J294" s="116">
        <v>239265.37</v>
      </c>
      <c r="K294" s="116">
        <v>129176.77</v>
      </c>
      <c r="L294" s="44">
        <f>J294-K294</f>
        <v>110088.59999999999</v>
      </c>
      <c r="M294" s="267">
        <v>0.46</v>
      </c>
      <c r="N294" s="51">
        <v>43.7</v>
      </c>
      <c r="O294" s="104" t="s">
        <v>89</v>
      </c>
      <c r="P294" s="104" t="s">
        <v>94</v>
      </c>
      <c r="Q294" s="104" t="s">
        <v>272</v>
      </c>
      <c r="R294" s="43"/>
      <c r="S294" s="104"/>
      <c r="T294" s="104"/>
    </row>
    <row r="295" spans="1:20" ht="45">
      <c r="A295" s="395">
        <f t="shared" si="18"/>
        <v>278</v>
      </c>
      <c r="B295" s="104" t="s">
        <v>272</v>
      </c>
      <c r="C295" s="164" t="s">
        <v>88</v>
      </c>
      <c r="D295" s="167" t="s">
        <v>324</v>
      </c>
      <c r="E295" s="104">
        <v>8</v>
      </c>
      <c r="F295" s="104">
        <v>2</v>
      </c>
      <c r="G295" s="49" t="s">
        <v>295</v>
      </c>
      <c r="H295" s="51">
        <v>1080507</v>
      </c>
      <c r="I295" s="51">
        <v>1961</v>
      </c>
      <c r="J295" s="116">
        <v>199728.63</v>
      </c>
      <c r="K295" s="116">
        <v>107783.26</v>
      </c>
      <c r="L295" s="44">
        <f>J295-K295</f>
        <v>91945.37000000001</v>
      </c>
      <c r="M295" s="267">
        <v>0.46</v>
      </c>
      <c r="N295" s="51">
        <v>41</v>
      </c>
      <c r="O295" s="104" t="s">
        <v>89</v>
      </c>
      <c r="P295" s="104" t="s">
        <v>94</v>
      </c>
      <c r="Q295" s="104" t="s">
        <v>272</v>
      </c>
      <c r="R295" s="43"/>
      <c r="S295" s="104"/>
      <c r="T295" s="104"/>
    </row>
    <row r="296" spans="1:20" ht="45">
      <c r="A296" s="395">
        <f t="shared" si="18"/>
        <v>279</v>
      </c>
      <c r="B296" s="104" t="s">
        <v>272</v>
      </c>
      <c r="C296" s="164" t="s">
        <v>88</v>
      </c>
      <c r="D296" s="167" t="s">
        <v>324</v>
      </c>
      <c r="E296" s="104">
        <v>8</v>
      </c>
      <c r="F296" s="104">
        <v>10</v>
      </c>
      <c r="G296" s="49" t="s">
        <v>295</v>
      </c>
      <c r="H296" s="51">
        <v>1080508</v>
      </c>
      <c r="I296" s="51">
        <v>1961</v>
      </c>
      <c r="J296" s="116">
        <v>225060.07</v>
      </c>
      <c r="K296" s="116">
        <v>121453.37</v>
      </c>
      <c r="L296" s="44">
        <f>J296-K296</f>
        <v>103606.70000000001</v>
      </c>
      <c r="M296" s="267">
        <v>0.46</v>
      </c>
      <c r="N296" s="51">
        <v>46.2</v>
      </c>
      <c r="O296" s="104" t="s">
        <v>89</v>
      </c>
      <c r="P296" s="104" t="s">
        <v>94</v>
      </c>
      <c r="Q296" s="104" t="s">
        <v>272</v>
      </c>
      <c r="R296" s="43"/>
      <c r="S296" s="104"/>
      <c r="T296" s="104"/>
    </row>
    <row r="297" spans="1:20" ht="45" customHeight="1">
      <c r="A297" s="395">
        <f t="shared" si="18"/>
        <v>280</v>
      </c>
      <c r="B297" s="371" t="s">
        <v>272</v>
      </c>
      <c r="C297" s="371" t="s">
        <v>88</v>
      </c>
      <c r="D297" s="371" t="s">
        <v>324</v>
      </c>
      <c r="E297" s="371">
        <v>8</v>
      </c>
      <c r="F297" s="371">
        <v>11</v>
      </c>
      <c r="G297" s="49" t="s">
        <v>763</v>
      </c>
      <c r="H297" s="51">
        <v>1080508</v>
      </c>
      <c r="I297" s="51">
        <v>1961</v>
      </c>
      <c r="J297" s="116">
        <v>1297032</v>
      </c>
      <c r="K297" s="116">
        <v>1297032</v>
      </c>
      <c r="L297" s="44">
        <v>0</v>
      </c>
      <c r="M297" s="267">
        <v>0.46</v>
      </c>
      <c r="N297" s="51">
        <v>46.2</v>
      </c>
      <c r="O297" s="371" t="s">
        <v>89</v>
      </c>
      <c r="P297" s="371" t="s">
        <v>94</v>
      </c>
      <c r="Q297" s="371" t="s">
        <v>272</v>
      </c>
      <c r="R297" s="43"/>
      <c r="S297" s="371"/>
      <c r="T297" s="371"/>
    </row>
    <row r="298" spans="1:20" ht="56.25">
      <c r="A298" s="395">
        <f t="shared" si="18"/>
        <v>281</v>
      </c>
      <c r="B298" s="104" t="s">
        <v>272</v>
      </c>
      <c r="C298" s="164" t="s">
        <v>88</v>
      </c>
      <c r="D298" s="167" t="s">
        <v>324</v>
      </c>
      <c r="E298" s="104">
        <v>10</v>
      </c>
      <c r="F298" s="104">
        <v>2</v>
      </c>
      <c r="G298" s="49" t="s">
        <v>297</v>
      </c>
      <c r="H298" s="51">
        <v>1080512</v>
      </c>
      <c r="I298" s="51">
        <v>1964</v>
      </c>
      <c r="J298" s="116">
        <v>276.66000000000003</v>
      </c>
      <c r="K298" s="116">
        <v>0</v>
      </c>
      <c r="L298" s="44">
        <f t="shared" ref="L298:L303" si="21">J298-K298</f>
        <v>276.66000000000003</v>
      </c>
      <c r="M298" s="267">
        <v>1</v>
      </c>
      <c r="N298" s="51">
        <v>11.6</v>
      </c>
      <c r="O298" s="104" t="s">
        <v>89</v>
      </c>
      <c r="P298" s="104" t="s">
        <v>94</v>
      </c>
      <c r="Q298" s="104" t="s">
        <v>272</v>
      </c>
      <c r="R298" s="43"/>
      <c r="S298" s="104"/>
      <c r="T298" s="104"/>
    </row>
    <row r="299" spans="1:20" ht="56.25">
      <c r="A299" s="395">
        <f t="shared" si="18"/>
        <v>282</v>
      </c>
      <c r="B299" s="104" t="s">
        <v>272</v>
      </c>
      <c r="C299" s="164" t="s">
        <v>88</v>
      </c>
      <c r="D299" s="167" t="s">
        <v>324</v>
      </c>
      <c r="E299" s="104">
        <v>10</v>
      </c>
      <c r="F299" s="104">
        <v>3</v>
      </c>
      <c r="G299" s="49" t="s">
        <v>297</v>
      </c>
      <c r="H299" s="51">
        <v>1080513</v>
      </c>
      <c r="I299" s="51">
        <v>1964</v>
      </c>
      <c r="J299" s="116">
        <v>286.2</v>
      </c>
      <c r="K299" s="116">
        <v>0</v>
      </c>
      <c r="L299" s="44">
        <f t="shared" si="21"/>
        <v>286.2</v>
      </c>
      <c r="M299" s="267">
        <v>1</v>
      </c>
      <c r="N299" s="51">
        <v>12</v>
      </c>
      <c r="O299" s="104" t="s">
        <v>89</v>
      </c>
      <c r="P299" s="104" t="s">
        <v>94</v>
      </c>
      <c r="Q299" s="104" t="s">
        <v>272</v>
      </c>
      <c r="R299" s="43"/>
      <c r="S299" s="104"/>
      <c r="T299" s="104"/>
    </row>
    <row r="300" spans="1:20" ht="56.25">
      <c r="A300" s="395">
        <f t="shared" si="18"/>
        <v>283</v>
      </c>
      <c r="B300" s="104" t="s">
        <v>272</v>
      </c>
      <c r="C300" s="164" t="s">
        <v>88</v>
      </c>
      <c r="D300" s="167" t="s">
        <v>324</v>
      </c>
      <c r="E300" s="104">
        <v>10</v>
      </c>
      <c r="F300" s="104">
        <v>4</v>
      </c>
      <c r="G300" s="49" t="s">
        <v>297</v>
      </c>
      <c r="H300" s="51">
        <v>1080514</v>
      </c>
      <c r="I300" s="51">
        <v>1964</v>
      </c>
      <c r="J300" s="116">
        <v>240.89</v>
      </c>
      <c r="K300" s="116">
        <v>0</v>
      </c>
      <c r="L300" s="44">
        <f t="shared" si="21"/>
        <v>240.89</v>
      </c>
      <c r="M300" s="267">
        <v>1</v>
      </c>
      <c r="N300" s="51">
        <v>10.1</v>
      </c>
      <c r="O300" s="104" t="s">
        <v>89</v>
      </c>
      <c r="P300" s="104" t="s">
        <v>94</v>
      </c>
      <c r="Q300" s="104" t="s">
        <v>272</v>
      </c>
      <c r="R300" s="43"/>
      <c r="S300" s="104"/>
      <c r="T300" s="104"/>
    </row>
    <row r="301" spans="1:20" ht="56.25">
      <c r="A301" s="395">
        <f t="shared" si="18"/>
        <v>284</v>
      </c>
      <c r="B301" s="104" t="s">
        <v>272</v>
      </c>
      <c r="C301" s="164" t="s">
        <v>88</v>
      </c>
      <c r="D301" s="167" t="s">
        <v>324</v>
      </c>
      <c r="E301" s="104">
        <v>10</v>
      </c>
      <c r="F301" s="104">
        <v>8</v>
      </c>
      <c r="G301" s="49" t="s">
        <v>297</v>
      </c>
      <c r="H301" s="51">
        <v>1080516</v>
      </c>
      <c r="I301" s="51">
        <v>1964</v>
      </c>
      <c r="J301" s="116">
        <v>240.89</v>
      </c>
      <c r="K301" s="116">
        <v>0</v>
      </c>
      <c r="L301" s="44">
        <f t="shared" si="21"/>
        <v>240.89</v>
      </c>
      <c r="M301" s="267">
        <v>1</v>
      </c>
      <c r="N301" s="51">
        <v>10.1</v>
      </c>
      <c r="O301" s="104" t="s">
        <v>89</v>
      </c>
      <c r="P301" s="104" t="s">
        <v>94</v>
      </c>
      <c r="Q301" s="104" t="s">
        <v>272</v>
      </c>
      <c r="R301" s="43"/>
      <c r="S301" s="104"/>
      <c r="T301" s="104"/>
    </row>
    <row r="302" spans="1:20" ht="56.25">
      <c r="A302" s="395">
        <f t="shared" si="18"/>
        <v>285</v>
      </c>
      <c r="B302" s="104" t="s">
        <v>272</v>
      </c>
      <c r="C302" s="164" t="s">
        <v>88</v>
      </c>
      <c r="D302" s="167" t="s">
        <v>324</v>
      </c>
      <c r="E302" s="104">
        <v>10</v>
      </c>
      <c r="F302" s="104">
        <v>14</v>
      </c>
      <c r="G302" s="49" t="s">
        <v>297</v>
      </c>
      <c r="H302" s="51">
        <v>1080518</v>
      </c>
      <c r="I302" s="51">
        <v>1964</v>
      </c>
      <c r="J302" s="116">
        <v>333.9</v>
      </c>
      <c r="K302" s="116">
        <v>0</v>
      </c>
      <c r="L302" s="44">
        <f t="shared" si="21"/>
        <v>333.9</v>
      </c>
      <c r="M302" s="267">
        <v>1</v>
      </c>
      <c r="N302" s="51">
        <v>14</v>
      </c>
      <c r="O302" s="104" t="s">
        <v>89</v>
      </c>
      <c r="P302" s="104" t="s">
        <v>94</v>
      </c>
      <c r="Q302" s="104" t="s">
        <v>272</v>
      </c>
      <c r="R302" s="43"/>
      <c r="S302" s="104"/>
      <c r="T302" s="104"/>
    </row>
    <row r="303" spans="1:20" ht="51.6" customHeight="1">
      <c r="A303" s="395">
        <f t="shared" si="18"/>
        <v>286</v>
      </c>
      <c r="B303" s="104" t="s">
        <v>272</v>
      </c>
      <c r="C303" s="164" t="s">
        <v>88</v>
      </c>
      <c r="D303" s="167" t="s">
        <v>324</v>
      </c>
      <c r="E303" s="104">
        <v>10</v>
      </c>
      <c r="F303" s="104">
        <v>18</v>
      </c>
      <c r="G303" s="49" t="s">
        <v>297</v>
      </c>
      <c r="H303" s="51">
        <v>1080519</v>
      </c>
      <c r="I303" s="51">
        <v>1964</v>
      </c>
      <c r="J303" s="116">
        <v>763.2</v>
      </c>
      <c r="K303" s="116">
        <v>0</v>
      </c>
      <c r="L303" s="44">
        <f t="shared" si="21"/>
        <v>763.2</v>
      </c>
      <c r="M303" s="267">
        <v>1</v>
      </c>
      <c r="N303" s="51">
        <v>32</v>
      </c>
      <c r="O303" s="104" t="s">
        <v>89</v>
      </c>
      <c r="P303" s="104" t="s">
        <v>94</v>
      </c>
      <c r="Q303" s="104" t="s">
        <v>272</v>
      </c>
      <c r="R303" s="43"/>
      <c r="S303" s="104"/>
      <c r="T303" s="104"/>
    </row>
    <row r="304" spans="1:20" hidden="1">
      <c r="A304" s="395">
        <f t="shared" si="18"/>
        <v>287</v>
      </c>
      <c r="B304" s="167"/>
      <c r="C304" s="164"/>
      <c r="D304" s="167"/>
      <c r="E304" s="104"/>
      <c r="F304" s="104"/>
      <c r="G304" s="49"/>
      <c r="H304" s="51"/>
      <c r="I304" s="51"/>
      <c r="J304" s="116"/>
      <c r="K304" s="116"/>
      <c r="L304" s="44"/>
      <c r="M304" s="267"/>
      <c r="N304" s="51"/>
      <c r="O304" s="104"/>
      <c r="P304" s="104"/>
      <c r="Q304" s="163"/>
      <c r="R304" s="43"/>
      <c r="S304" s="104"/>
      <c r="T304" s="104"/>
    </row>
    <row r="305" spans="1:20" ht="56.25">
      <c r="A305" s="395">
        <f t="shared" si="18"/>
        <v>288</v>
      </c>
      <c r="B305" s="167" t="s">
        <v>272</v>
      </c>
      <c r="C305" s="164" t="s">
        <v>88</v>
      </c>
      <c r="D305" s="167" t="s">
        <v>324</v>
      </c>
      <c r="E305" s="104">
        <v>10</v>
      </c>
      <c r="F305" s="104">
        <v>23</v>
      </c>
      <c r="G305" s="49" t="s">
        <v>297</v>
      </c>
      <c r="H305" s="51">
        <v>1080522</v>
      </c>
      <c r="I305" s="51">
        <v>1964</v>
      </c>
      <c r="J305" s="116">
        <v>350.6</v>
      </c>
      <c r="K305" s="116">
        <v>0</v>
      </c>
      <c r="L305" s="44">
        <f>J305-K305</f>
        <v>350.6</v>
      </c>
      <c r="M305" s="267">
        <v>1</v>
      </c>
      <c r="N305" s="51">
        <v>14.7</v>
      </c>
      <c r="O305" s="104" t="s">
        <v>89</v>
      </c>
      <c r="P305" s="104" t="s">
        <v>94</v>
      </c>
      <c r="Q305" s="163" t="s">
        <v>272</v>
      </c>
      <c r="R305" s="43"/>
      <c r="S305" s="104"/>
      <c r="T305" s="104"/>
    </row>
    <row r="306" spans="1:20" ht="56.25">
      <c r="A306" s="395">
        <f t="shared" si="18"/>
        <v>289</v>
      </c>
      <c r="B306" s="167" t="s">
        <v>272</v>
      </c>
      <c r="C306" s="167" t="s">
        <v>88</v>
      </c>
      <c r="D306" s="167" t="s">
        <v>324</v>
      </c>
      <c r="E306" s="104">
        <v>10</v>
      </c>
      <c r="F306" s="104">
        <v>26</v>
      </c>
      <c r="G306" s="49" t="s">
        <v>297</v>
      </c>
      <c r="H306" s="51">
        <v>1080525</v>
      </c>
      <c r="I306" s="51">
        <v>1964</v>
      </c>
      <c r="J306" s="116">
        <v>276.66000000000003</v>
      </c>
      <c r="K306" s="116">
        <v>0</v>
      </c>
      <c r="L306" s="44">
        <f>J306-K306</f>
        <v>276.66000000000003</v>
      </c>
      <c r="M306" s="267">
        <v>1</v>
      </c>
      <c r="N306" s="51">
        <v>11.6</v>
      </c>
      <c r="O306" s="104" t="s">
        <v>89</v>
      </c>
      <c r="P306" s="104" t="s">
        <v>94</v>
      </c>
      <c r="Q306" s="163" t="s">
        <v>272</v>
      </c>
      <c r="R306" s="43"/>
      <c r="S306" s="104"/>
      <c r="T306" s="104"/>
    </row>
    <row r="307" spans="1:20" ht="45.95" customHeight="1">
      <c r="A307" s="395">
        <f t="shared" si="18"/>
        <v>290</v>
      </c>
      <c r="B307" s="363" t="s">
        <v>272</v>
      </c>
      <c r="C307" s="363" t="s">
        <v>88</v>
      </c>
      <c r="D307" s="363" t="s">
        <v>324</v>
      </c>
      <c r="E307" s="363">
        <v>10</v>
      </c>
      <c r="F307" s="363" t="s">
        <v>651</v>
      </c>
      <c r="G307" s="49" t="s">
        <v>652</v>
      </c>
      <c r="H307" s="51">
        <v>1080982</v>
      </c>
      <c r="I307" s="51">
        <v>1964</v>
      </c>
      <c r="J307" s="116">
        <v>288.58999999999997</v>
      </c>
      <c r="K307" s="116">
        <v>0</v>
      </c>
      <c r="L307" s="44">
        <v>288.58999999999997</v>
      </c>
      <c r="M307" s="267">
        <v>1</v>
      </c>
      <c r="N307" s="51">
        <v>12.1</v>
      </c>
      <c r="O307" s="363" t="s">
        <v>89</v>
      </c>
      <c r="P307" s="363" t="s">
        <v>94</v>
      </c>
      <c r="Q307" s="363" t="s">
        <v>272</v>
      </c>
      <c r="R307" s="43"/>
      <c r="S307" s="363"/>
      <c r="T307" s="363"/>
    </row>
    <row r="308" spans="1:20" ht="55.5" customHeight="1">
      <c r="A308" s="395">
        <f t="shared" si="18"/>
        <v>291</v>
      </c>
      <c r="B308" s="167" t="s">
        <v>272</v>
      </c>
      <c r="C308" s="167" t="s">
        <v>88</v>
      </c>
      <c r="D308" s="167" t="s">
        <v>324</v>
      </c>
      <c r="E308" s="163">
        <v>10</v>
      </c>
      <c r="F308" s="163">
        <v>27</v>
      </c>
      <c r="G308" s="49" t="s">
        <v>297</v>
      </c>
      <c r="H308" s="51">
        <v>1080526</v>
      </c>
      <c r="I308" s="51">
        <v>1964</v>
      </c>
      <c r="J308" s="116">
        <v>290.97000000000003</v>
      </c>
      <c r="K308" s="116">
        <v>0</v>
      </c>
      <c r="L308" s="44">
        <f>J308-K308</f>
        <v>290.97000000000003</v>
      </c>
      <c r="M308" s="267">
        <v>1</v>
      </c>
      <c r="N308" s="51">
        <v>12.2</v>
      </c>
      <c r="O308" s="167" t="s">
        <v>89</v>
      </c>
      <c r="P308" s="167" t="s">
        <v>94</v>
      </c>
      <c r="Q308" s="167" t="s">
        <v>272</v>
      </c>
      <c r="R308" s="43"/>
      <c r="S308" s="163"/>
      <c r="T308" s="163"/>
    </row>
    <row r="309" spans="1:20" hidden="1">
      <c r="A309" s="395">
        <f t="shared" si="18"/>
        <v>292</v>
      </c>
      <c r="B309" s="167"/>
      <c r="C309" s="167"/>
      <c r="D309" s="167"/>
      <c r="E309" s="163"/>
      <c r="F309" s="163"/>
      <c r="G309" s="49"/>
      <c r="H309" s="51"/>
      <c r="I309" s="51"/>
      <c r="J309" s="116"/>
      <c r="K309" s="116"/>
      <c r="L309" s="44"/>
      <c r="M309" s="267"/>
      <c r="N309" s="51"/>
      <c r="O309" s="167"/>
      <c r="P309" s="167"/>
      <c r="Q309" s="167"/>
      <c r="R309" s="43"/>
      <c r="S309" s="163"/>
      <c r="T309" s="163"/>
    </row>
    <row r="310" spans="1:20" ht="56.25">
      <c r="A310" s="395">
        <f t="shared" si="18"/>
        <v>293</v>
      </c>
      <c r="B310" s="167" t="s">
        <v>272</v>
      </c>
      <c r="C310" s="167" t="s">
        <v>88</v>
      </c>
      <c r="D310" s="167" t="s">
        <v>324</v>
      </c>
      <c r="E310" s="163">
        <v>10</v>
      </c>
      <c r="F310" s="163">
        <v>30</v>
      </c>
      <c r="G310" s="49" t="s">
        <v>297</v>
      </c>
      <c r="H310" s="51">
        <v>1080529</v>
      </c>
      <c r="I310" s="51">
        <v>1964</v>
      </c>
      <c r="J310" s="116">
        <v>252.81</v>
      </c>
      <c r="K310" s="116">
        <v>0</v>
      </c>
      <c r="L310" s="44">
        <f t="shared" ref="L310:L318" si="22">J310-K310</f>
        <v>252.81</v>
      </c>
      <c r="M310" s="267">
        <v>1</v>
      </c>
      <c r="N310" s="51">
        <v>10.6</v>
      </c>
      <c r="O310" s="167" t="s">
        <v>89</v>
      </c>
      <c r="P310" s="167" t="s">
        <v>94</v>
      </c>
      <c r="Q310" s="167" t="s">
        <v>272</v>
      </c>
      <c r="R310" s="43"/>
      <c r="S310" s="163"/>
      <c r="T310" s="163"/>
    </row>
    <row r="311" spans="1:20" ht="56.25">
      <c r="A311" s="395">
        <f t="shared" si="18"/>
        <v>294</v>
      </c>
      <c r="B311" s="167" t="s">
        <v>272</v>
      </c>
      <c r="C311" s="167" t="s">
        <v>88</v>
      </c>
      <c r="D311" s="167" t="s">
        <v>324</v>
      </c>
      <c r="E311" s="163">
        <v>10</v>
      </c>
      <c r="F311" s="163">
        <v>31</v>
      </c>
      <c r="G311" s="49" t="s">
        <v>297</v>
      </c>
      <c r="H311" s="51">
        <v>1080530</v>
      </c>
      <c r="I311" s="51">
        <v>1964</v>
      </c>
      <c r="J311" s="116">
        <v>252.81</v>
      </c>
      <c r="K311" s="116">
        <v>0</v>
      </c>
      <c r="L311" s="44">
        <f t="shared" si="22"/>
        <v>252.81</v>
      </c>
      <c r="M311" s="267">
        <v>1</v>
      </c>
      <c r="N311" s="51">
        <v>10.6</v>
      </c>
      <c r="O311" s="167" t="s">
        <v>89</v>
      </c>
      <c r="P311" s="167" t="s">
        <v>94</v>
      </c>
      <c r="Q311" s="167" t="s">
        <v>272</v>
      </c>
      <c r="R311" s="43"/>
      <c r="S311" s="163"/>
      <c r="T311" s="163"/>
    </row>
    <row r="312" spans="1:20" ht="56.25">
      <c r="A312" s="395">
        <f t="shared" si="18"/>
        <v>295</v>
      </c>
      <c r="B312" s="167" t="s">
        <v>272</v>
      </c>
      <c r="C312" s="167" t="s">
        <v>88</v>
      </c>
      <c r="D312" s="167" t="s">
        <v>324</v>
      </c>
      <c r="E312" s="163">
        <v>10</v>
      </c>
      <c r="F312" s="163">
        <v>32</v>
      </c>
      <c r="G312" s="49" t="s">
        <v>297</v>
      </c>
      <c r="H312" s="51">
        <v>1080531</v>
      </c>
      <c r="I312" s="51">
        <v>1964</v>
      </c>
      <c r="J312" s="116">
        <v>264.74</v>
      </c>
      <c r="K312" s="116">
        <v>0</v>
      </c>
      <c r="L312" s="44">
        <f t="shared" si="22"/>
        <v>264.74</v>
      </c>
      <c r="M312" s="267">
        <v>1</v>
      </c>
      <c r="N312" s="51">
        <v>11.1</v>
      </c>
      <c r="O312" s="167" t="s">
        <v>89</v>
      </c>
      <c r="P312" s="167" t="s">
        <v>94</v>
      </c>
      <c r="Q312" s="167" t="s">
        <v>272</v>
      </c>
      <c r="R312" s="43"/>
      <c r="S312" s="163"/>
      <c r="T312" s="163"/>
    </row>
    <row r="313" spans="1:20" ht="56.25">
      <c r="A313" s="395">
        <f t="shared" si="18"/>
        <v>296</v>
      </c>
      <c r="B313" s="167" t="s">
        <v>272</v>
      </c>
      <c r="C313" s="167" t="s">
        <v>88</v>
      </c>
      <c r="D313" s="167" t="s">
        <v>324</v>
      </c>
      <c r="E313" s="163">
        <v>10</v>
      </c>
      <c r="F313" s="163">
        <v>33</v>
      </c>
      <c r="G313" s="49" t="s">
        <v>297</v>
      </c>
      <c r="H313" s="51">
        <v>1080532</v>
      </c>
      <c r="I313" s="51">
        <v>1964</v>
      </c>
      <c r="J313" s="116">
        <v>257.58</v>
      </c>
      <c r="K313" s="116">
        <v>0</v>
      </c>
      <c r="L313" s="44">
        <f t="shared" si="22"/>
        <v>257.58</v>
      </c>
      <c r="M313" s="267">
        <v>1</v>
      </c>
      <c r="N313" s="51">
        <v>10.8</v>
      </c>
      <c r="O313" s="167" t="s">
        <v>89</v>
      </c>
      <c r="P313" s="167" t="s">
        <v>94</v>
      </c>
      <c r="Q313" s="167" t="s">
        <v>272</v>
      </c>
      <c r="R313" s="43"/>
      <c r="S313" s="163"/>
      <c r="T313" s="163"/>
    </row>
    <row r="314" spans="1:20" ht="56.25">
      <c r="A314" s="395">
        <f t="shared" si="18"/>
        <v>297</v>
      </c>
      <c r="B314" s="167" t="s">
        <v>272</v>
      </c>
      <c r="C314" s="167" t="s">
        <v>88</v>
      </c>
      <c r="D314" s="167" t="s">
        <v>324</v>
      </c>
      <c r="E314" s="163">
        <v>10</v>
      </c>
      <c r="F314" s="163">
        <v>34</v>
      </c>
      <c r="G314" s="49" t="s">
        <v>297</v>
      </c>
      <c r="H314" s="51">
        <v>1080533</v>
      </c>
      <c r="I314" s="51">
        <v>1964</v>
      </c>
      <c r="J314" s="116">
        <v>283.82</v>
      </c>
      <c r="K314" s="116">
        <v>0</v>
      </c>
      <c r="L314" s="44">
        <f t="shared" si="22"/>
        <v>283.82</v>
      </c>
      <c r="M314" s="267">
        <v>1</v>
      </c>
      <c r="N314" s="51">
        <v>11.9</v>
      </c>
      <c r="O314" s="167" t="s">
        <v>89</v>
      </c>
      <c r="P314" s="167" t="s">
        <v>94</v>
      </c>
      <c r="Q314" s="167" t="s">
        <v>272</v>
      </c>
      <c r="R314" s="43"/>
      <c r="S314" s="163"/>
      <c r="T314" s="163"/>
    </row>
    <row r="315" spans="1:20" ht="56.25">
      <c r="A315" s="395">
        <f t="shared" si="18"/>
        <v>298</v>
      </c>
      <c r="B315" s="167" t="s">
        <v>272</v>
      </c>
      <c r="C315" s="167" t="s">
        <v>88</v>
      </c>
      <c r="D315" s="167" t="s">
        <v>324</v>
      </c>
      <c r="E315" s="163">
        <v>10</v>
      </c>
      <c r="F315" s="163">
        <v>36</v>
      </c>
      <c r="G315" s="49" t="s">
        <v>297</v>
      </c>
      <c r="H315" s="51">
        <v>1080535</v>
      </c>
      <c r="I315" s="51">
        <v>1964</v>
      </c>
      <c r="J315" s="116">
        <v>288.58999999999997</v>
      </c>
      <c r="K315" s="116">
        <v>0</v>
      </c>
      <c r="L315" s="44">
        <f t="shared" si="22"/>
        <v>288.58999999999997</v>
      </c>
      <c r="M315" s="267">
        <v>1</v>
      </c>
      <c r="N315" s="51">
        <v>12.1</v>
      </c>
      <c r="O315" s="167" t="s">
        <v>89</v>
      </c>
      <c r="P315" s="167" t="s">
        <v>94</v>
      </c>
      <c r="Q315" s="167" t="s">
        <v>272</v>
      </c>
      <c r="R315" s="43"/>
      <c r="S315" s="163"/>
      <c r="T315" s="163"/>
    </row>
    <row r="316" spans="1:20" ht="56.25">
      <c r="A316" s="395">
        <f t="shared" si="18"/>
        <v>299</v>
      </c>
      <c r="B316" s="167" t="s">
        <v>272</v>
      </c>
      <c r="C316" s="167" t="s">
        <v>88</v>
      </c>
      <c r="D316" s="167" t="s">
        <v>324</v>
      </c>
      <c r="E316" s="163">
        <v>10</v>
      </c>
      <c r="F316" s="163">
        <v>42</v>
      </c>
      <c r="G316" s="49" t="s">
        <v>297</v>
      </c>
      <c r="H316" s="51">
        <v>1080539</v>
      </c>
      <c r="I316" s="51">
        <v>1964</v>
      </c>
      <c r="J316" s="116">
        <v>386.37</v>
      </c>
      <c r="K316" s="116">
        <v>0</v>
      </c>
      <c r="L316" s="44">
        <f t="shared" si="22"/>
        <v>386.37</v>
      </c>
      <c r="M316" s="267">
        <v>1</v>
      </c>
      <c r="N316" s="51">
        <v>16.2</v>
      </c>
      <c r="O316" s="167" t="s">
        <v>89</v>
      </c>
      <c r="P316" s="167" t="s">
        <v>94</v>
      </c>
      <c r="Q316" s="167" t="s">
        <v>272</v>
      </c>
      <c r="R316" s="43"/>
      <c r="S316" s="163"/>
      <c r="T316" s="163"/>
    </row>
    <row r="317" spans="1:20" ht="56.25">
      <c r="A317" s="395">
        <f t="shared" si="18"/>
        <v>300</v>
      </c>
      <c r="B317" s="167" t="s">
        <v>272</v>
      </c>
      <c r="C317" s="167" t="s">
        <v>88</v>
      </c>
      <c r="D317" s="167" t="s">
        <v>324</v>
      </c>
      <c r="E317" s="163">
        <v>10</v>
      </c>
      <c r="F317" s="163">
        <v>44</v>
      </c>
      <c r="G317" s="49" t="s">
        <v>297</v>
      </c>
      <c r="H317" s="51">
        <v>1080541</v>
      </c>
      <c r="I317" s="51">
        <v>1964</v>
      </c>
      <c r="J317" s="116">
        <v>343.44</v>
      </c>
      <c r="K317" s="116">
        <v>0</v>
      </c>
      <c r="L317" s="44">
        <f t="shared" si="22"/>
        <v>343.44</v>
      </c>
      <c r="M317" s="267">
        <v>1</v>
      </c>
      <c r="N317" s="51">
        <v>14.4</v>
      </c>
      <c r="O317" s="167" t="s">
        <v>89</v>
      </c>
      <c r="P317" s="167" t="s">
        <v>94</v>
      </c>
      <c r="Q317" s="167" t="s">
        <v>272</v>
      </c>
      <c r="R317" s="43"/>
      <c r="S317" s="163"/>
      <c r="T317" s="163"/>
    </row>
    <row r="318" spans="1:20" ht="55.5" customHeight="1">
      <c r="A318" s="395">
        <f t="shared" si="18"/>
        <v>301</v>
      </c>
      <c r="B318" s="167" t="s">
        <v>272</v>
      </c>
      <c r="C318" s="167" t="s">
        <v>88</v>
      </c>
      <c r="D318" s="167" t="s">
        <v>324</v>
      </c>
      <c r="E318" s="167">
        <v>10</v>
      </c>
      <c r="F318" s="167">
        <v>45</v>
      </c>
      <c r="G318" s="49" t="s">
        <v>297</v>
      </c>
      <c r="H318" s="51">
        <v>1080542</v>
      </c>
      <c r="I318" s="51">
        <v>1964</v>
      </c>
      <c r="J318" s="116">
        <v>341.06</v>
      </c>
      <c r="K318" s="116">
        <v>0</v>
      </c>
      <c r="L318" s="44">
        <f t="shared" si="22"/>
        <v>341.06</v>
      </c>
      <c r="M318" s="267">
        <v>1</v>
      </c>
      <c r="N318" s="51">
        <v>14.3</v>
      </c>
      <c r="O318" s="168" t="s">
        <v>89</v>
      </c>
      <c r="P318" s="168" t="s">
        <v>94</v>
      </c>
      <c r="Q318" s="168" t="s">
        <v>272</v>
      </c>
      <c r="R318" s="43"/>
      <c r="S318" s="167"/>
      <c r="T318" s="167"/>
    </row>
    <row r="319" spans="1:20" hidden="1">
      <c r="A319" s="395">
        <f t="shared" si="18"/>
        <v>302</v>
      </c>
      <c r="B319" s="167"/>
      <c r="C319" s="167"/>
      <c r="D319" s="167"/>
      <c r="E319" s="167"/>
      <c r="F319" s="167"/>
      <c r="G319" s="49"/>
      <c r="H319" s="51"/>
      <c r="I319" s="51"/>
      <c r="J319" s="116"/>
      <c r="K319" s="116"/>
      <c r="L319" s="44"/>
      <c r="M319" s="267"/>
      <c r="N319" s="51"/>
      <c r="O319" s="168"/>
      <c r="P319" s="168"/>
      <c r="Q319" s="168"/>
      <c r="R319" s="43"/>
      <c r="S319" s="167"/>
      <c r="T319" s="167"/>
    </row>
    <row r="320" spans="1:20" ht="56.25">
      <c r="A320" s="395">
        <f t="shared" si="18"/>
        <v>303</v>
      </c>
      <c r="B320" s="167" t="s">
        <v>272</v>
      </c>
      <c r="C320" s="167" t="s">
        <v>88</v>
      </c>
      <c r="D320" s="167" t="s">
        <v>324</v>
      </c>
      <c r="E320" s="167">
        <v>10</v>
      </c>
      <c r="F320" s="167">
        <v>48</v>
      </c>
      <c r="G320" s="49" t="s">
        <v>297</v>
      </c>
      <c r="H320" s="51">
        <v>1080545</v>
      </c>
      <c r="I320" s="51">
        <v>1964</v>
      </c>
      <c r="J320" s="116">
        <v>391.14</v>
      </c>
      <c r="K320" s="116">
        <v>0</v>
      </c>
      <c r="L320" s="44">
        <f t="shared" ref="L320:L327" si="23">J320-K320</f>
        <v>391.14</v>
      </c>
      <c r="M320" s="267">
        <v>1</v>
      </c>
      <c r="N320" s="51">
        <v>16.399999999999999</v>
      </c>
      <c r="O320" s="168" t="s">
        <v>89</v>
      </c>
      <c r="P320" s="168" t="s">
        <v>94</v>
      </c>
      <c r="Q320" s="168" t="s">
        <v>272</v>
      </c>
      <c r="R320" s="43"/>
      <c r="S320" s="167"/>
      <c r="T320" s="167"/>
    </row>
    <row r="321" spans="1:20" ht="56.25">
      <c r="A321" s="395">
        <f t="shared" si="18"/>
        <v>304</v>
      </c>
      <c r="B321" s="167" t="s">
        <v>272</v>
      </c>
      <c r="C321" s="167" t="s">
        <v>88</v>
      </c>
      <c r="D321" s="167" t="s">
        <v>324</v>
      </c>
      <c r="E321" s="167">
        <v>10</v>
      </c>
      <c r="F321" s="167">
        <v>49</v>
      </c>
      <c r="G321" s="49" t="s">
        <v>297</v>
      </c>
      <c r="H321" s="51">
        <v>1080546</v>
      </c>
      <c r="I321" s="51">
        <v>1964</v>
      </c>
      <c r="J321" s="116">
        <v>333.9</v>
      </c>
      <c r="K321" s="116">
        <v>0</v>
      </c>
      <c r="L321" s="44">
        <f t="shared" si="23"/>
        <v>333.9</v>
      </c>
      <c r="M321" s="267">
        <v>1</v>
      </c>
      <c r="N321" s="51">
        <v>14</v>
      </c>
      <c r="O321" s="168" t="s">
        <v>89</v>
      </c>
      <c r="P321" s="168" t="s">
        <v>94</v>
      </c>
      <c r="Q321" s="168" t="s">
        <v>272</v>
      </c>
      <c r="R321" s="43"/>
      <c r="S321" s="167"/>
      <c r="T321" s="167"/>
    </row>
    <row r="322" spans="1:20" ht="56.25">
      <c r="A322" s="395">
        <f t="shared" si="18"/>
        <v>305</v>
      </c>
      <c r="B322" s="167" t="s">
        <v>272</v>
      </c>
      <c r="C322" s="167" t="s">
        <v>88</v>
      </c>
      <c r="D322" s="167" t="s">
        <v>324</v>
      </c>
      <c r="E322" s="167">
        <v>10</v>
      </c>
      <c r="F322" s="167">
        <v>50</v>
      </c>
      <c r="G322" s="49" t="s">
        <v>297</v>
      </c>
      <c r="H322" s="51">
        <v>1080547</v>
      </c>
      <c r="I322" s="51">
        <v>1964</v>
      </c>
      <c r="J322" s="116">
        <v>341.06</v>
      </c>
      <c r="K322" s="116">
        <v>0</v>
      </c>
      <c r="L322" s="44">
        <f t="shared" si="23"/>
        <v>341.06</v>
      </c>
      <c r="M322" s="267">
        <v>1</v>
      </c>
      <c r="N322" s="51">
        <v>14.3</v>
      </c>
      <c r="O322" s="168" t="s">
        <v>89</v>
      </c>
      <c r="P322" s="168" t="s">
        <v>94</v>
      </c>
      <c r="Q322" s="168" t="s">
        <v>272</v>
      </c>
      <c r="R322" s="43"/>
      <c r="S322" s="167"/>
      <c r="T322" s="167"/>
    </row>
    <row r="323" spans="1:20" ht="45">
      <c r="A323" s="395">
        <f t="shared" si="18"/>
        <v>306</v>
      </c>
      <c r="B323" s="167" t="s">
        <v>272</v>
      </c>
      <c r="C323" s="167" t="s">
        <v>88</v>
      </c>
      <c r="D323" s="167" t="s">
        <v>324</v>
      </c>
      <c r="E323" s="167">
        <v>12</v>
      </c>
      <c r="F323" s="167">
        <v>1</v>
      </c>
      <c r="G323" s="49" t="s">
        <v>295</v>
      </c>
      <c r="H323" s="51">
        <v>1080548</v>
      </c>
      <c r="I323" s="51">
        <v>1975</v>
      </c>
      <c r="J323" s="116">
        <v>189632.2</v>
      </c>
      <c r="K323" s="116">
        <v>127345.73</v>
      </c>
      <c r="L323" s="44">
        <f t="shared" si="23"/>
        <v>62286.470000000016</v>
      </c>
      <c r="M323" s="267">
        <v>0.33</v>
      </c>
      <c r="N323" s="51">
        <v>50.7</v>
      </c>
      <c r="O323" s="168" t="s">
        <v>89</v>
      </c>
      <c r="P323" s="168" t="s">
        <v>94</v>
      </c>
      <c r="Q323" s="168" t="s">
        <v>272</v>
      </c>
      <c r="R323" s="43"/>
      <c r="S323" s="167"/>
      <c r="T323" s="167"/>
    </row>
    <row r="324" spans="1:20" ht="45">
      <c r="A324" s="395">
        <f t="shared" si="18"/>
        <v>307</v>
      </c>
      <c r="B324" s="167" t="s">
        <v>272</v>
      </c>
      <c r="C324" s="167" t="s">
        <v>88</v>
      </c>
      <c r="D324" s="167" t="s">
        <v>324</v>
      </c>
      <c r="E324" s="167">
        <v>12</v>
      </c>
      <c r="F324" s="167">
        <v>18</v>
      </c>
      <c r="G324" s="49" t="s">
        <v>295</v>
      </c>
      <c r="H324" s="51">
        <v>1080552</v>
      </c>
      <c r="I324" s="51">
        <v>1975</v>
      </c>
      <c r="J324" s="116">
        <v>222546.66</v>
      </c>
      <c r="K324" s="116">
        <v>149449.13</v>
      </c>
      <c r="L324" s="44">
        <f t="shared" si="23"/>
        <v>73097.53</v>
      </c>
      <c r="M324" s="267">
        <v>0.33</v>
      </c>
      <c r="N324" s="51">
        <v>59.5</v>
      </c>
      <c r="O324" s="168" t="s">
        <v>89</v>
      </c>
      <c r="P324" s="168" t="s">
        <v>94</v>
      </c>
      <c r="Q324" s="168" t="s">
        <v>272</v>
      </c>
      <c r="R324" s="43"/>
      <c r="S324" s="167"/>
      <c r="T324" s="167"/>
    </row>
    <row r="325" spans="1:20" ht="45">
      <c r="A325" s="395">
        <f t="shared" si="18"/>
        <v>308</v>
      </c>
      <c r="B325" s="167" t="s">
        <v>272</v>
      </c>
      <c r="C325" s="167" t="s">
        <v>88</v>
      </c>
      <c r="D325" s="167" t="s">
        <v>324</v>
      </c>
      <c r="E325" s="167">
        <v>12</v>
      </c>
      <c r="F325" s="167">
        <v>23</v>
      </c>
      <c r="G325" s="49" t="s">
        <v>295</v>
      </c>
      <c r="H325" s="51">
        <v>1080553</v>
      </c>
      <c r="I325" s="51">
        <v>1975</v>
      </c>
      <c r="J325" s="116">
        <v>167938.57</v>
      </c>
      <c r="K325" s="116">
        <v>112777.57</v>
      </c>
      <c r="L325" s="44">
        <f t="shared" si="23"/>
        <v>55161</v>
      </c>
      <c r="M325" s="267">
        <v>0.33</v>
      </c>
      <c r="N325" s="51">
        <v>44.9</v>
      </c>
      <c r="O325" s="168" t="s">
        <v>89</v>
      </c>
      <c r="P325" s="168" t="s">
        <v>94</v>
      </c>
      <c r="Q325" s="168" t="s">
        <v>272</v>
      </c>
      <c r="R325" s="43"/>
      <c r="S325" s="167"/>
      <c r="T325" s="167"/>
    </row>
    <row r="326" spans="1:20" ht="45">
      <c r="A326" s="395">
        <f t="shared" si="18"/>
        <v>309</v>
      </c>
      <c r="B326" s="167" t="s">
        <v>272</v>
      </c>
      <c r="C326" s="167" t="s">
        <v>88</v>
      </c>
      <c r="D326" s="167" t="s">
        <v>324</v>
      </c>
      <c r="E326" s="167">
        <v>12</v>
      </c>
      <c r="F326" s="167">
        <v>35</v>
      </c>
      <c r="G326" s="49" t="s">
        <v>295</v>
      </c>
      <c r="H326" s="51">
        <v>1080554</v>
      </c>
      <c r="I326" s="51">
        <v>1975</v>
      </c>
      <c r="J326" s="116">
        <v>170930.8</v>
      </c>
      <c r="K326" s="116">
        <v>114786.98</v>
      </c>
      <c r="L326" s="44">
        <f t="shared" si="23"/>
        <v>56143.819999999992</v>
      </c>
      <c r="M326" s="267">
        <v>0.33</v>
      </c>
      <c r="N326" s="51">
        <v>45.7</v>
      </c>
      <c r="O326" s="168" t="s">
        <v>89</v>
      </c>
      <c r="P326" s="168" t="s">
        <v>94</v>
      </c>
      <c r="Q326" s="168" t="s">
        <v>272</v>
      </c>
      <c r="R326" s="43"/>
      <c r="S326" s="167"/>
      <c r="T326" s="167"/>
    </row>
    <row r="327" spans="1:20" ht="43.5" customHeight="1">
      <c r="A327" s="395">
        <f t="shared" si="18"/>
        <v>310</v>
      </c>
      <c r="B327" s="167" t="s">
        <v>272</v>
      </c>
      <c r="C327" s="167" t="s">
        <v>88</v>
      </c>
      <c r="D327" s="167" t="s">
        <v>324</v>
      </c>
      <c r="E327" s="167">
        <v>12</v>
      </c>
      <c r="F327" s="167">
        <v>47</v>
      </c>
      <c r="G327" s="49" t="s">
        <v>295</v>
      </c>
      <c r="H327" s="51">
        <v>1080556</v>
      </c>
      <c r="I327" s="51">
        <v>1975</v>
      </c>
      <c r="J327" s="116">
        <v>163076.21</v>
      </c>
      <c r="K327" s="116">
        <v>109512.3</v>
      </c>
      <c r="L327" s="44">
        <f t="shared" si="23"/>
        <v>53563.909999999989</v>
      </c>
      <c r="M327" s="267">
        <v>0.33</v>
      </c>
      <c r="N327" s="51">
        <v>43.6</v>
      </c>
      <c r="O327" s="168" t="s">
        <v>89</v>
      </c>
      <c r="P327" s="168" t="s">
        <v>94</v>
      </c>
      <c r="Q327" s="168" t="s">
        <v>272</v>
      </c>
      <c r="R327" s="43"/>
      <c r="S327" s="167"/>
      <c r="T327" s="167"/>
    </row>
    <row r="328" spans="1:20" hidden="1">
      <c r="A328" s="395">
        <f t="shared" si="18"/>
        <v>311</v>
      </c>
      <c r="B328" s="167"/>
      <c r="C328" s="167"/>
      <c r="D328" s="167"/>
      <c r="E328" s="167"/>
      <c r="F328" s="167"/>
      <c r="G328" s="49"/>
      <c r="H328" s="51"/>
      <c r="I328" s="51"/>
      <c r="J328" s="116"/>
      <c r="K328" s="116"/>
      <c r="L328" s="44"/>
      <c r="M328" s="267"/>
      <c r="N328" s="51"/>
      <c r="O328" s="168"/>
      <c r="P328" s="168"/>
      <c r="Q328" s="168"/>
      <c r="R328" s="43"/>
      <c r="S328" s="167"/>
      <c r="T328" s="167"/>
    </row>
    <row r="329" spans="1:20" hidden="1">
      <c r="A329" s="395">
        <f t="shared" si="18"/>
        <v>312</v>
      </c>
      <c r="B329" s="167"/>
      <c r="C329" s="167"/>
      <c r="D329" s="167"/>
      <c r="E329" s="167"/>
      <c r="F329" s="167"/>
      <c r="G329" s="49"/>
      <c r="H329" s="51"/>
      <c r="I329" s="51"/>
      <c r="J329" s="116"/>
      <c r="K329" s="116"/>
      <c r="L329" s="44"/>
      <c r="M329" s="267"/>
      <c r="N329" s="51"/>
      <c r="O329" s="168"/>
      <c r="P329" s="168"/>
      <c r="Q329" s="168"/>
      <c r="R329" s="43"/>
      <c r="S329" s="167"/>
      <c r="T329" s="167"/>
    </row>
    <row r="330" spans="1:20" ht="45">
      <c r="A330" s="395">
        <f t="shared" si="18"/>
        <v>313</v>
      </c>
      <c r="B330" s="167" t="s">
        <v>272</v>
      </c>
      <c r="C330" s="167" t="s">
        <v>88</v>
      </c>
      <c r="D330" s="167" t="s">
        <v>324</v>
      </c>
      <c r="E330" s="168">
        <v>14</v>
      </c>
      <c r="F330" s="167">
        <v>25</v>
      </c>
      <c r="G330" s="49" t="s">
        <v>295</v>
      </c>
      <c r="H330" s="51">
        <v>1080564</v>
      </c>
      <c r="I330" s="51">
        <v>1989</v>
      </c>
      <c r="J330" s="116">
        <v>324002.07</v>
      </c>
      <c r="K330" s="116">
        <v>271357.21000000002</v>
      </c>
      <c r="L330" s="44">
        <f t="shared" ref="L330:L338" si="24">J330-K330</f>
        <v>52644.859999999986</v>
      </c>
      <c r="M330" s="267">
        <v>0.16</v>
      </c>
      <c r="N330" s="51">
        <v>80.900000000000006</v>
      </c>
      <c r="O330" s="168" t="s">
        <v>89</v>
      </c>
      <c r="P330" s="168" t="s">
        <v>94</v>
      </c>
      <c r="Q330" s="168" t="s">
        <v>272</v>
      </c>
      <c r="R330" s="43"/>
      <c r="S330" s="167"/>
      <c r="T330" s="167"/>
    </row>
    <row r="331" spans="1:20" ht="45">
      <c r="A331" s="395">
        <f t="shared" si="18"/>
        <v>314</v>
      </c>
      <c r="B331" s="167" t="s">
        <v>272</v>
      </c>
      <c r="C331" s="167" t="s">
        <v>88</v>
      </c>
      <c r="D331" s="167" t="s">
        <v>324</v>
      </c>
      <c r="E331" s="168">
        <v>14</v>
      </c>
      <c r="F331" s="167">
        <v>31</v>
      </c>
      <c r="G331" s="49" t="s">
        <v>295</v>
      </c>
      <c r="H331" s="51">
        <v>1080566</v>
      </c>
      <c r="I331" s="51">
        <v>1989</v>
      </c>
      <c r="J331" s="116">
        <v>253114.1</v>
      </c>
      <c r="K331" s="116">
        <v>211987.34</v>
      </c>
      <c r="L331" s="44">
        <f t="shared" si="24"/>
        <v>41126.760000000009</v>
      </c>
      <c r="M331" s="267">
        <v>0.16</v>
      </c>
      <c r="N331" s="51">
        <v>63.2</v>
      </c>
      <c r="O331" s="168" t="s">
        <v>89</v>
      </c>
      <c r="P331" s="168" t="s">
        <v>94</v>
      </c>
      <c r="Q331" s="168" t="s">
        <v>272</v>
      </c>
      <c r="R331" s="43"/>
      <c r="S331" s="167"/>
      <c r="T331" s="167"/>
    </row>
    <row r="332" spans="1:20" ht="45">
      <c r="A332" s="395">
        <f t="shared" si="18"/>
        <v>315</v>
      </c>
      <c r="B332" s="167" t="s">
        <v>272</v>
      </c>
      <c r="C332" s="167" t="s">
        <v>88</v>
      </c>
      <c r="D332" s="167" t="s">
        <v>324</v>
      </c>
      <c r="E332" s="168">
        <v>14</v>
      </c>
      <c r="F332" s="167">
        <v>48</v>
      </c>
      <c r="G332" s="49" t="s">
        <v>295</v>
      </c>
      <c r="H332" s="51">
        <v>1080569</v>
      </c>
      <c r="I332" s="51">
        <v>1989</v>
      </c>
      <c r="J332" s="116">
        <v>313188.65000000002</v>
      </c>
      <c r="K332" s="116">
        <v>262300.78999999998</v>
      </c>
      <c r="L332" s="44">
        <f t="shared" si="24"/>
        <v>50887.860000000044</v>
      </c>
      <c r="M332" s="267">
        <v>0.16</v>
      </c>
      <c r="N332" s="51">
        <v>78.2</v>
      </c>
      <c r="O332" s="168" t="s">
        <v>89</v>
      </c>
      <c r="P332" s="168" t="s">
        <v>94</v>
      </c>
      <c r="Q332" s="168" t="s">
        <v>272</v>
      </c>
      <c r="R332" s="43"/>
      <c r="S332" s="167"/>
      <c r="T332" s="167"/>
    </row>
    <row r="333" spans="1:20" ht="45">
      <c r="A333" s="395">
        <f t="shared" si="18"/>
        <v>316</v>
      </c>
      <c r="B333" s="167" t="s">
        <v>272</v>
      </c>
      <c r="C333" s="167" t="s">
        <v>88</v>
      </c>
      <c r="D333" s="167" t="s">
        <v>324</v>
      </c>
      <c r="E333" s="168">
        <v>14</v>
      </c>
      <c r="F333" s="167">
        <v>53</v>
      </c>
      <c r="G333" s="49" t="s">
        <v>295</v>
      </c>
      <c r="H333" s="51">
        <v>1080571</v>
      </c>
      <c r="I333" s="51">
        <v>1989</v>
      </c>
      <c r="J333" s="116">
        <v>245905.16</v>
      </c>
      <c r="K333" s="116">
        <v>205949.72</v>
      </c>
      <c r="L333" s="44">
        <f t="shared" si="24"/>
        <v>39955.440000000002</v>
      </c>
      <c r="M333" s="267">
        <v>0.16</v>
      </c>
      <c r="N333" s="51">
        <v>61.4</v>
      </c>
      <c r="O333" s="168" t="s">
        <v>89</v>
      </c>
      <c r="P333" s="168" t="s">
        <v>94</v>
      </c>
      <c r="Q333" s="168" t="s">
        <v>272</v>
      </c>
      <c r="R333" s="43"/>
      <c r="S333" s="167"/>
      <c r="T333" s="167"/>
    </row>
    <row r="334" spans="1:20" ht="45">
      <c r="A334" s="395">
        <f t="shared" si="18"/>
        <v>317</v>
      </c>
      <c r="B334" s="167" t="s">
        <v>272</v>
      </c>
      <c r="C334" s="168" t="s">
        <v>88</v>
      </c>
      <c r="D334" s="168" t="s">
        <v>324</v>
      </c>
      <c r="E334" s="168">
        <v>14</v>
      </c>
      <c r="F334" s="167">
        <v>54</v>
      </c>
      <c r="G334" s="49" t="s">
        <v>295</v>
      </c>
      <c r="H334" s="51">
        <v>1080572</v>
      </c>
      <c r="I334" s="51">
        <v>1989</v>
      </c>
      <c r="J334" s="116">
        <v>316793.13</v>
      </c>
      <c r="K334" s="116">
        <v>265319.59000000003</v>
      </c>
      <c r="L334" s="44">
        <f t="shared" si="24"/>
        <v>51473.539999999979</v>
      </c>
      <c r="M334" s="267">
        <v>0.16</v>
      </c>
      <c r="N334" s="51">
        <v>79.099999999999994</v>
      </c>
      <c r="O334" s="168" t="s">
        <v>89</v>
      </c>
      <c r="P334" s="168" t="s">
        <v>94</v>
      </c>
      <c r="Q334" s="168" t="s">
        <v>272</v>
      </c>
      <c r="R334" s="43"/>
      <c r="S334" s="167"/>
      <c r="T334" s="167"/>
    </row>
    <row r="335" spans="1:20" ht="45">
      <c r="A335" s="395">
        <f t="shared" si="18"/>
        <v>318</v>
      </c>
      <c r="B335" s="167" t="s">
        <v>272</v>
      </c>
      <c r="C335" s="168" t="s">
        <v>88</v>
      </c>
      <c r="D335" s="168" t="s">
        <v>324</v>
      </c>
      <c r="E335" s="168">
        <v>14</v>
      </c>
      <c r="F335" s="167">
        <v>58</v>
      </c>
      <c r="G335" s="49" t="s">
        <v>295</v>
      </c>
      <c r="H335" s="51">
        <v>1080573</v>
      </c>
      <c r="I335" s="51">
        <v>1989</v>
      </c>
      <c r="J335" s="116">
        <v>220673.85</v>
      </c>
      <c r="K335" s="116">
        <v>184818.07</v>
      </c>
      <c r="L335" s="44">
        <f t="shared" si="24"/>
        <v>35855.78</v>
      </c>
      <c r="M335" s="267">
        <v>0.16</v>
      </c>
      <c r="N335" s="51">
        <v>55.1</v>
      </c>
      <c r="O335" s="168" t="s">
        <v>89</v>
      </c>
      <c r="P335" s="168" t="s">
        <v>94</v>
      </c>
      <c r="Q335" s="168" t="s">
        <v>272</v>
      </c>
      <c r="R335" s="43"/>
      <c r="S335" s="167"/>
      <c r="T335" s="167"/>
    </row>
    <row r="336" spans="1:20" ht="45">
      <c r="A336" s="395">
        <f t="shared" si="18"/>
        <v>319</v>
      </c>
      <c r="B336" s="167" t="s">
        <v>272</v>
      </c>
      <c r="C336" s="168" t="s">
        <v>88</v>
      </c>
      <c r="D336" s="168" t="s">
        <v>324</v>
      </c>
      <c r="E336" s="168">
        <v>14</v>
      </c>
      <c r="F336" s="167">
        <v>82</v>
      </c>
      <c r="G336" s="49" t="s">
        <v>295</v>
      </c>
      <c r="H336" s="51">
        <v>1080576</v>
      </c>
      <c r="I336" s="51">
        <v>1989</v>
      </c>
      <c r="J336" s="116">
        <v>200649</v>
      </c>
      <c r="K336" s="116">
        <v>168046.92</v>
      </c>
      <c r="L336" s="44">
        <f t="shared" si="24"/>
        <v>32602.079999999987</v>
      </c>
      <c r="M336" s="267">
        <v>0.16</v>
      </c>
      <c r="N336" s="51">
        <v>50.1</v>
      </c>
      <c r="O336" s="168" t="s">
        <v>89</v>
      </c>
      <c r="P336" s="168" t="s">
        <v>94</v>
      </c>
      <c r="Q336" s="168" t="s">
        <v>272</v>
      </c>
      <c r="R336" s="43"/>
      <c r="S336" s="167"/>
      <c r="T336" s="167"/>
    </row>
    <row r="337" spans="1:20" ht="45">
      <c r="A337" s="395">
        <f t="shared" si="18"/>
        <v>320</v>
      </c>
      <c r="B337" s="167" t="s">
        <v>272</v>
      </c>
      <c r="C337" s="168" t="s">
        <v>88</v>
      </c>
      <c r="D337" s="168" t="s">
        <v>324</v>
      </c>
      <c r="E337" s="168">
        <v>14</v>
      </c>
      <c r="F337" s="167">
        <v>85</v>
      </c>
      <c r="G337" s="49" t="s">
        <v>295</v>
      </c>
      <c r="H337" s="51">
        <v>1080577</v>
      </c>
      <c r="I337" s="51">
        <v>1989</v>
      </c>
      <c r="J337" s="116">
        <v>200248.5</v>
      </c>
      <c r="K337" s="116">
        <v>167711.5</v>
      </c>
      <c r="L337" s="44">
        <f t="shared" si="24"/>
        <v>32537</v>
      </c>
      <c r="M337" s="267">
        <v>0.13</v>
      </c>
      <c r="N337" s="51">
        <v>50</v>
      </c>
      <c r="O337" s="168" t="s">
        <v>89</v>
      </c>
      <c r="P337" s="168" t="s">
        <v>94</v>
      </c>
      <c r="Q337" s="168" t="s">
        <v>272</v>
      </c>
      <c r="R337" s="43"/>
      <c r="S337" s="167"/>
      <c r="T337" s="167"/>
    </row>
    <row r="338" spans="1:20" ht="45">
      <c r="A338" s="395">
        <f t="shared" si="18"/>
        <v>321</v>
      </c>
      <c r="B338" s="167" t="s">
        <v>272</v>
      </c>
      <c r="C338" s="168" t="s">
        <v>88</v>
      </c>
      <c r="D338" s="168" t="s">
        <v>324</v>
      </c>
      <c r="E338" s="168">
        <v>14</v>
      </c>
      <c r="F338" s="167">
        <v>95</v>
      </c>
      <c r="G338" s="49" t="s">
        <v>295</v>
      </c>
      <c r="H338" s="51">
        <v>1080578</v>
      </c>
      <c r="I338" s="51">
        <v>1989</v>
      </c>
      <c r="J338" s="116">
        <v>197044.52</v>
      </c>
      <c r="K338" s="116">
        <v>165028.12</v>
      </c>
      <c r="L338" s="44">
        <f t="shared" si="24"/>
        <v>32016.399999999994</v>
      </c>
      <c r="M338" s="267">
        <v>0.16</v>
      </c>
      <c r="N338" s="51">
        <v>49.2</v>
      </c>
      <c r="O338" s="168" t="s">
        <v>89</v>
      </c>
      <c r="P338" s="168" t="s">
        <v>94</v>
      </c>
      <c r="Q338" s="171" t="s">
        <v>272</v>
      </c>
      <c r="R338" s="43"/>
      <c r="S338" s="167"/>
      <c r="T338" s="167"/>
    </row>
    <row r="339" spans="1:20" ht="0.75" hidden="1" customHeight="1">
      <c r="A339" s="395">
        <f t="shared" si="18"/>
        <v>322</v>
      </c>
      <c r="B339" s="167"/>
      <c r="C339" s="168"/>
      <c r="D339" s="168"/>
      <c r="E339" s="168"/>
      <c r="F339" s="167"/>
      <c r="G339" s="49"/>
      <c r="H339" s="51"/>
      <c r="I339" s="51"/>
      <c r="J339" s="116"/>
      <c r="K339" s="116"/>
      <c r="L339" s="44"/>
      <c r="M339" s="267"/>
      <c r="N339" s="51"/>
      <c r="O339" s="168"/>
      <c r="P339" s="168"/>
      <c r="Q339" s="171"/>
      <c r="R339" s="43"/>
      <c r="S339" s="167"/>
      <c r="T339" s="167"/>
    </row>
    <row r="340" spans="1:20" ht="45">
      <c r="A340" s="395">
        <f t="shared" ref="A340:A403" si="25">A339+1</f>
        <v>323</v>
      </c>
      <c r="B340" s="171" t="s">
        <v>272</v>
      </c>
      <c r="C340" s="171" t="s">
        <v>88</v>
      </c>
      <c r="D340" s="171" t="s">
        <v>327</v>
      </c>
      <c r="E340" s="171">
        <v>2</v>
      </c>
      <c r="F340" s="171">
        <v>7</v>
      </c>
      <c r="G340" s="49" t="s">
        <v>295</v>
      </c>
      <c r="H340" s="51">
        <v>1080581</v>
      </c>
      <c r="I340" s="51">
        <v>1985</v>
      </c>
      <c r="J340" s="116">
        <v>91150.47</v>
      </c>
      <c r="K340" s="116">
        <v>77669.23</v>
      </c>
      <c r="L340" s="44">
        <f>J340-K340</f>
        <v>13481.240000000005</v>
      </c>
      <c r="M340" s="267">
        <v>0.15</v>
      </c>
      <c r="N340" s="51">
        <v>36.6</v>
      </c>
      <c r="O340" s="171" t="s">
        <v>89</v>
      </c>
      <c r="P340" s="171" t="s">
        <v>94</v>
      </c>
      <c r="Q340" s="171" t="s">
        <v>272</v>
      </c>
      <c r="R340" s="43"/>
      <c r="S340" s="171"/>
      <c r="T340" s="171"/>
    </row>
    <row r="341" spans="1:20" ht="45">
      <c r="A341" s="395">
        <f t="shared" si="25"/>
        <v>324</v>
      </c>
      <c r="B341" s="171" t="s">
        <v>272</v>
      </c>
      <c r="C341" s="171" t="s">
        <v>88</v>
      </c>
      <c r="D341" s="171" t="s">
        <v>327</v>
      </c>
      <c r="E341" s="171">
        <v>2</v>
      </c>
      <c r="F341" s="171">
        <v>17</v>
      </c>
      <c r="G341" s="49" t="s">
        <v>295</v>
      </c>
      <c r="H341" s="51">
        <v>1080583</v>
      </c>
      <c r="I341" s="51">
        <v>1985</v>
      </c>
      <c r="J341" s="116">
        <v>72721.14</v>
      </c>
      <c r="K341" s="116">
        <v>61965.61</v>
      </c>
      <c r="L341" s="44">
        <f>J341-K341</f>
        <v>10755.529999999999</v>
      </c>
      <c r="M341" s="267">
        <v>0.15</v>
      </c>
      <c r="N341" s="51">
        <v>29.2</v>
      </c>
      <c r="O341" s="171" t="s">
        <v>89</v>
      </c>
      <c r="P341" s="171" t="s">
        <v>94</v>
      </c>
      <c r="Q341" s="171" t="s">
        <v>272</v>
      </c>
      <c r="R341" s="43"/>
      <c r="S341" s="171"/>
      <c r="T341" s="171"/>
    </row>
    <row r="342" spans="1:20" ht="41.45" customHeight="1">
      <c r="A342" s="395">
        <f t="shared" si="25"/>
        <v>325</v>
      </c>
      <c r="B342" s="171" t="s">
        <v>272</v>
      </c>
      <c r="C342" s="171" t="s">
        <v>88</v>
      </c>
      <c r="D342" s="171" t="s">
        <v>327</v>
      </c>
      <c r="E342" s="171">
        <v>2</v>
      </c>
      <c r="F342" s="171">
        <v>42</v>
      </c>
      <c r="G342" s="49" t="s">
        <v>295</v>
      </c>
      <c r="H342" s="51">
        <v>1080587</v>
      </c>
      <c r="I342" s="51">
        <v>1985</v>
      </c>
      <c r="J342" s="116">
        <v>106840.31</v>
      </c>
      <c r="K342" s="116">
        <v>91038.52</v>
      </c>
      <c r="L342" s="44">
        <f>J342-K342</f>
        <v>15801.789999999994</v>
      </c>
      <c r="M342" s="267">
        <v>0.15</v>
      </c>
      <c r="N342" s="51">
        <v>42.9</v>
      </c>
      <c r="O342" s="171" t="s">
        <v>89</v>
      </c>
      <c r="P342" s="171" t="s">
        <v>94</v>
      </c>
      <c r="Q342" s="171" t="s">
        <v>272</v>
      </c>
      <c r="R342" s="43"/>
      <c r="S342" s="171"/>
      <c r="T342" s="171"/>
    </row>
    <row r="343" spans="1:20" hidden="1">
      <c r="A343" s="395">
        <f t="shared" si="25"/>
        <v>326</v>
      </c>
      <c r="B343" s="171"/>
      <c r="C343" s="171"/>
      <c r="D343" s="171"/>
      <c r="E343" s="171"/>
      <c r="F343" s="171"/>
      <c r="G343" s="49"/>
      <c r="H343" s="51"/>
      <c r="I343" s="51"/>
      <c r="J343" s="116"/>
      <c r="K343" s="116"/>
      <c r="L343" s="44"/>
      <c r="M343" s="267"/>
      <c r="N343" s="51"/>
      <c r="O343" s="171"/>
      <c r="P343" s="171"/>
      <c r="Q343" s="171"/>
      <c r="R343" s="43"/>
      <c r="S343" s="171"/>
      <c r="T343" s="171"/>
    </row>
    <row r="344" spans="1:20" ht="0.6" hidden="1" customHeight="1">
      <c r="A344" s="395">
        <f t="shared" si="25"/>
        <v>327</v>
      </c>
      <c r="B344" s="167"/>
      <c r="C344" s="168"/>
      <c r="D344" s="168"/>
      <c r="E344" s="167"/>
      <c r="F344" s="167"/>
      <c r="G344" s="49"/>
      <c r="H344" s="51"/>
      <c r="I344" s="51"/>
      <c r="J344" s="116"/>
      <c r="K344" s="116"/>
      <c r="L344" s="44"/>
      <c r="M344" s="267"/>
      <c r="N344" s="51"/>
      <c r="O344" s="168"/>
      <c r="P344" s="168"/>
      <c r="Q344" s="171"/>
      <c r="R344" s="43"/>
      <c r="S344" s="167"/>
      <c r="T344" s="167"/>
    </row>
    <row r="345" spans="1:20" ht="22.5" hidden="1">
      <c r="A345" s="395">
        <f t="shared" si="25"/>
        <v>328</v>
      </c>
      <c r="B345" s="167"/>
      <c r="C345" s="168"/>
      <c r="D345" s="168"/>
      <c r="E345" s="167"/>
      <c r="F345" s="167"/>
      <c r="G345" s="49"/>
      <c r="H345" s="51"/>
      <c r="I345" s="51"/>
      <c r="J345" s="116"/>
      <c r="K345" s="116"/>
      <c r="L345" s="44"/>
      <c r="M345" s="267"/>
      <c r="N345" s="51"/>
      <c r="O345" s="168"/>
      <c r="P345" s="168"/>
      <c r="Q345" s="171" t="s">
        <v>272</v>
      </c>
      <c r="R345" s="43"/>
      <c r="S345" s="167"/>
      <c r="T345" s="167"/>
    </row>
    <row r="346" spans="1:20" ht="45">
      <c r="A346" s="395">
        <f t="shared" si="25"/>
        <v>329</v>
      </c>
      <c r="B346" s="167" t="s">
        <v>272</v>
      </c>
      <c r="C346" s="168" t="s">
        <v>88</v>
      </c>
      <c r="D346" s="168" t="s">
        <v>327</v>
      </c>
      <c r="E346" s="167">
        <v>3</v>
      </c>
      <c r="F346" s="167">
        <v>46</v>
      </c>
      <c r="G346" s="49" t="s">
        <v>295</v>
      </c>
      <c r="H346" s="51">
        <v>1080600</v>
      </c>
      <c r="I346" s="51">
        <v>1978</v>
      </c>
      <c r="J346" s="116">
        <v>120478.05</v>
      </c>
      <c r="K346" s="116">
        <v>97960.7</v>
      </c>
      <c r="L346" s="44">
        <f t="shared" ref="L346:L363" si="26">J346-K346</f>
        <v>22517.350000000006</v>
      </c>
      <c r="M346" s="267">
        <v>0.19</v>
      </c>
      <c r="N346" s="51">
        <v>59.4</v>
      </c>
      <c r="O346" s="168" t="s">
        <v>89</v>
      </c>
      <c r="P346" s="168" t="s">
        <v>94</v>
      </c>
      <c r="Q346" s="171" t="s">
        <v>272</v>
      </c>
      <c r="R346" s="43"/>
      <c r="S346" s="167"/>
      <c r="T346" s="167"/>
    </row>
    <row r="347" spans="1:20" ht="45">
      <c r="A347" s="395">
        <f t="shared" si="25"/>
        <v>330</v>
      </c>
      <c r="B347" s="167" t="s">
        <v>272</v>
      </c>
      <c r="C347" s="168" t="s">
        <v>88</v>
      </c>
      <c r="D347" s="168" t="s">
        <v>327</v>
      </c>
      <c r="E347" s="168" t="s">
        <v>321</v>
      </c>
      <c r="F347" s="167">
        <v>4</v>
      </c>
      <c r="G347" s="49" t="s">
        <v>295</v>
      </c>
      <c r="H347" s="51">
        <v>1080603</v>
      </c>
      <c r="I347" s="51">
        <v>1978</v>
      </c>
      <c r="J347" s="116">
        <v>167739.04</v>
      </c>
      <c r="K347" s="116">
        <v>127797.69</v>
      </c>
      <c r="L347" s="44">
        <f t="shared" si="26"/>
        <v>39941.350000000006</v>
      </c>
      <c r="M347" s="267">
        <v>0.24</v>
      </c>
      <c r="N347" s="51">
        <v>35.1</v>
      </c>
      <c r="O347" s="168" t="s">
        <v>89</v>
      </c>
      <c r="P347" s="168" t="s">
        <v>94</v>
      </c>
      <c r="Q347" s="171" t="s">
        <v>272</v>
      </c>
      <c r="R347" s="43"/>
      <c r="S347" s="167"/>
      <c r="T347" s="167"/>
    </row>
    <row r="348" spans="1:20" ht="45">
      <c r="A348" s="395">
        <f t="shared" si="25"/>
        <v>331</v>
      </c>
      <c r="B348" s="167" t="s">
        <v>272</v>
      </c>
      <c r="C348" s="168" t="s">
        <v>88</v>
      </c>
      <c r="D348" s="168" t="s">
        <v>327</v>
      </c>
      <c r="E348" s="104">
        <v>4</v>
      </c>
      <c r="F348" s="104">
        <v>16</v>
      </c>
      <c r="G348" s="49" t="s">
        <v>295</v>
      </c>
      <c r="H348" s="51">
        <v>1080606</v>
      </c>
      <c r="I348" s="51">
        <v>1978</v>
      </c>
      <c r="J348" s="116">
        <v>144879.60999999999</v>
      </c>
      <c r="K348" s="116">
        <v>118598.19</v>
      </c>
      <c r="L348" s="44">
        <f t="shared" si="26"/>
        <v>26281.419999999984</v>
      </c>
      <c r="M348" s="267">
        <v>0.18</v>
      </c>
      <c r="N348" s="51">
        <v>44.3</v>
      </c>
      <c r="O348" s="168" t="s">
        <v>89</v>
      </c>
      <c r="P348" s="168" t="s">
        <v>94</v>
      </c>
      <c r="Q348" s="171" t="s">
        <v>272</v>
      </c>
      <c r="R348" s="43"/>
      <c r="S348" s="104"/>
      <c r="T348" s="104"/>
    </row>
    <row r="349" spans="1:20" ht="45">
      <c r="A349" s="395">
        <f t="shared" si="25"/>
        <v>332</v>
      </c>
      <c r="B349" s="167" t="s">
        <v>272</v>
      </c>
      <c r="C349" s="168" t="s">
        <v>88</v>
      </c>
      <c r="D349" s="169" t="s">
        <v>328</v>
      </c>
      <c r="E349" s="169" t="s">
        <v>329</v>
      </c>
      <c r="F349" s="104">
        <v>1</v>
      </c>
      <c r="G349" s="49" t="s">
        <v>295</v>
      </c>
      <c r="H349" s="51">
        <v>1080609</v>
      </c>
      <c r="I349" s="51">
        <v>1951</v>
      </c>
      <c r="J349" s="44">
        <v>212161.27</v>
      </c>
      <c r="K349" s="116">
        <v>101838.17</v>
      </c>
      <c r="L349" s="44">
        <f t="shared" si="26"/>
        <v>110323.09999999999</v>
      </c>
      <c r="M349" s="267">
        <v>0.52</v>
      </c>
      <c r="N349" s="51">
        <v>42.1</v>
      </c>
      <c r="O349" s="168" t="s">
        <v>89</v>
      </c>
      <c r="P349" s="168" t="s">
        <v>94</v>
      </c>
      <c r="Q349" s="171" t="s">
        <v>272</v>
      </c>
      <c r="R349" s="43"/>
      <c r="S349" s="104"/>
      <c r="T349" s="104"/>
    </row>
    <row r="350" spans="1:20" ht="45">
      <c r="A350" s="395">
        <f t="shared" si="25"/>
        <v>333</v>
      </c>
      <c r="B350" s="167" t="s">
        <v>272</v>
      </c>
      <c r="C350" s="168" t="s">
        <v>88</v>
      </c>
      <c r="D350" s="169" t="s">
        <v>328</v>
      </c>
      <c r="E350" s="169" t="s">
        <v>329</v>
      </c>
      <c r="F350" s="104">
        <v>3</v>
      </c>
      <c r="G350" s="49" t="s">
        <v>295</v>
      </c>
      <c r="H350" s="47">
        <v>1080611</v>
      </c>
      <c r="I350" s="51">
        <v>1951</v>
      </c>
      <c r="J350" s="44">
        <v>215688.89</v>
      </c>
      <c r="K350" s="116">
        <v>103531.49</v>
      </c>
      <c r="L350" s="44">
        <f t="shared" si="26"/>
        <v>112157.40000000001</v>
      </c>
      <c r="M350" s="267">
        <v>0.52</v>
      </c>
      <c r="N350" s="51">
        <v>42.8</v>
      </c>
      <c r="O350" s="168" t="s">
        <v>89</v>
      </c>
      <c r="P350" s="168" t="s">
        <v>94</v>
      </c>
      <c r="Q350" s="171" t="s">
        <v>272</v>
      </c>
      <c r="R350" s="43"/>
      <c r="S350" s="104"/>
      <c r="T350" s="104"/>
    </row>
    <row r="351" spans="1:20" ht="45">
      <c r="A351" s="395">
        <f t="shared" si="25"/>
        <v>334</v>
      </c>
      <c r="B351" s="167" t="s">
        <v>272</v>
      </c>
      <c r="C351" s="168" t="s">
        <v>88</v>
      </c>
      <c r="D351" s="169" t="s">
        <v>328</v>
      </c>
      <c r="E351" s="169" t="s">
        <v>329</v>
      </c>
      <c r="F351" s="104">
        <v>4</v>
      </c>
      <c r="G351" s="49" t="s">
        <v>295</v>
      </c>
      <c r="H351" s="47">
        <v>1080612</v>
      </c>
      <c r="I351" s="51">
        <v>1951</v>
      </c>
      <c r="J351" s="44">
        <v>286241.33</v>
      </c>
      <c r="K351" s="116">
        <v>137396.93</v>
      </c>
      <c r="L351" s="44">
        <f t="shared" si="26"/>
        <v>148844.40000000002</v>
      </c>
      <c r="M351" s="267">
        <v>0.52</v>
      </c>
      <c r="N351" s="51">
        <v>56.8</v>
      </c>
      <c r="O351" s="169" t="s">
        <v>89</v>
      </c>
      <c r="P351" s="168" t="s">
        <v>94</v>
      </c>
      <c r="Q351" s="171" t="s">
        <v>272</v>
      </c>
      <c r="R351" s="43"/>
      <c r="S351" s="104"/>
      <c r="T351" s="104"/>
    </row>
    <row r="352" spans="1:20" ht="45">
      <c r="A352" s="395">
        <f t="shared" si="25"/>
        <v>335</v>
      </c>
      <c r="B352" s="167" t="s">
        <v>272</v>
      </c>
      <c r="C352" s="169" t="s">
        <v>88</v>
      </c>
      <c r="D352" s="169" t="s">
        <v>328</v>
      </c>
      <c r="E352" s="169" t="s">
        <v>329</v>
      </c>
      <c r="F352" s="104">
        <v>5</v>
      </c>
      <c r="G352" s="49" t="s">
        <v>295</v>
      </c>
      <c r="H352" s="47">
        <v>1080613</v>
      </c>
      <c r="I352" s="51">
        <v>1951</v>
      </c>
      <c r="J352" s="44">
        <v>306399.17</v>
      </c>
      <c r="K352" s="116">
        <v>147072.76999999999</v>
      </c>
      <c r="L352" s="44">
        <f t="shared" si="26"/>
        <v>159326.39999999999</v>
      </c>
      <c r="M352" s="267">
        <v>0.52</v>
      </c>
      <c r="N352" s="51">
        <v>60.8</v>
      </c>
      <c r="O352" s="169" t="s">
        <v>89</v>
      </c>
      <c r="P352" s="168" t="s">
        <v>94</v>
      </c>
      <c r="Q352" s="171" t="s">
        <v>272</v>
      </c>
      <c r="R352" s="43"/>
      <c r="S352" s="104"/>
      <c r="T352" s="104"/>
    </row>
    <row r="353" spans="1:20" ht="45">
      <c r="A353" s="395">
        <f t="shared" si="25"/>
        <v>336</v>
      </c>
      <c r="B353" s="167" t="s">
        <v>272</v>
      </c>
      <c r="C353" s="169" t="s">
        <v>88</v>
      </c>
      <c r="D353" s="169" t="s">
        <v>328</v>
      </c>
      <c r="E353" s="169" t="s">
        <v>329</v>
      </c>
      <c r="F353" s="104">
        <v>6</v>
      </c>
      <c r="G353" s="49" t="s">
        <v>295</v>
      </c>
      <c r="H353" s="47">
        <v>1080614</v>
      </c>
      <c r="I353" s="51">
        <v>1951</v>
      </c>
      <c r="J353" s="44">
        <v>214177.05</v>
      </c>
      <c r="K353" s="116">
        <v>102805.75</v>
      </c>
      <c r="L353" s="44">
        <f t="shared" si="26"/>
        <v>111371.29999999999</v>
      </c>
      <c r="M353" s="267">
        <v>0.52</v>
      </c>
      <c r="N353" s="51">
        <v>42.5</v>
      </c>
      <c r="O353" s="169" t="s">
        <v>89</v>
      </c>
      <c r="P353" s="169" t="s">
        <v>94</v>
      </c>
      <c r="Q353" s="171" t="s">
        <v>272</v>
      </c>
      <c r="R353" s="43"/>
      <c r="S353" s="104"/>
      <c r="T353" s="104"/>
    </row>
    <row r="354" spans="1:20" ht="45">
      <c r="A354" s="395">
        <f t="shared" si="25"/>
        <v>337</v>
      </c>
      <c r="B354" s="167" t="s">
        <v>272</v>
      </c>
      <c r="C354" s="169" t="s">
        <v>88</v>
      </c>
      <c r="D354" s="169" t="s">
        <v>328</v>
      </c>
      <c r="E354" s="169" t="s">
        <v>329</v>
      </c>
      <c r="F354" s="104">
        <v>8</v>
      </c>
      <c r="G354" s="49" t="s">
        <v>295</v>
      </c>
      <c r="H354" s="47">
        <v>1080616</v>
      </c>
      <c r="I354" s="47">
        <v>1951</v>
      </c>
      <c r="J354" s="44">
        <v>209137.59</v>
      </c>
      <c r="K354" s="116">
        <v>100386.79</v>
      </c>
      <c r="L354" s="44">
        <f t="shared" si="26"/>
        <v>108750.8</v>
      </c>
      <c r="M354" s="267">
        <v>0.52</v>
      </c>
      <c r="N354" s="51">
        <v>41.5</v>
      </c>
      <c r="O354" s="169" t="s">
        <v>89</v>
      </c>
      <c r="P354" s="169" t="s">
        <v>94</v>
      </c>
      <c r="Q354" s="171" t="s">
        <v>272</v>
      </c>
      <c r="R354" s="43"/>
      <c r="S354" s="104"/>
      <c r="T354" s="104"/>
    </row>
    <row r="355" spans="1:20" ht="45">
      <c r="A355" s="395">
        <f t="shared" si="25"/>
        <v>338</v>
      </c>
      <c r="B355" s="169" t="s">
        <v>272</v>
      </c>
      <c r="C355" s="169" t="s">
        <v>88</v>
      </c>
      <c r="D355" s="169" t="s">
        <v>328</v>
      </c>
      <c r="E355" s="169">
        <v>16</v>
      </c>
      <c r="F355" s="169">
        <v>1</v>
      </c>
      <c r="G355" s="49" t="s">
        <v>295</v>
      </c>
      <c r="H355" s="47">
        <v>1080617</v>
      </c>
      <c r="I355" s="47">
        <v>1948</v>
      </c>
      <c r="J355" s="44">
        <v>395700.22</v>
      </c>
      <c r="K355" s="116">
        <v>0.02</v>
      </c>
      <c r="L355" s="44">
        <f t="shared" si="26"/>
        <v>395700.19999999995</v>
      </c>
      <c r="M355" s="267">
        <v>1</v>
      </c>
      <c r="N355" s="51">
        <v>56.6</v>
      </c>
      <c r="O355" s="169" t="s">
        <v>89</v>
      </c>
      <c r="P355" s="169" t="s">
        <v>94</v>
      </c>
      <c r="Q355" s="171" t="s">
        <v>272</v>
      </c>
      <c r="R355" s="43"/>
      <c r="S355" s="169"/>
      <c r="T355" s="169"/>
    </row>
    <row r="356" spans="1:20" ht="45">
      <c r="A356" s="395">
        <f t="shared" si="25"/>
        <v>339</v>
      </c>
      <c r="B356" s="169" t="s">
        <v>272</v>
      </c>
      <c r="C356" s="169" t="s">
        <v>88</v>
      </c>
      <c r="D356" s="169" t="s">
        <v>328</v>
      </c>
      <c r="E356" s="169">
        <v>17</v>
      </c>
      <c r="F356" s="169">
        <v>1</v>
      </c>
      <c r="G356" s="49" t="s">
        <v>295</v>
      </c>
      <c r="H356" s="47">
        <v>1080618</v>
      </c>
      <c r="I356" s="47">
        <v>1949</v>
      </c>
      <c r="J356" s="44">
        <v>407243.63</v>
      </c>
      <c r="K356" s="116">
        <v>0.03</v>
      </c>
      <c r="L356" s="44">
        <f t="shared" si="26"/>
        <v>407243.6</v>
      </c>
      <c r="M356" s="267">
        <v>1</v>
      </c>
      <c r="N356" s="51">
        <v>65.5</v>
      </c>
      <c r="O356" s="169" t="s">
        <v>89</v>
      </c>
      <c r="P356" s="169" t="s">
        <v>94</v>
      </c>
      <c r="Q356" s="171" t="s">
        <v>272</v>
      </c>
      <c r="R356" s="43"/>
      <c r="S356" s="169"/>
      <c r="T356" s="169"/>
    </row>
    <row r="357" spans="1:20" ht="45">
      <c r="A357" s="395">
        <f t="shared" si="25"/>
        <v>340</v>
      </c>
      <c r="B357" s="169" t="s">
        <v>272</v>
      </c>
      <c r="C357" s="169" t="s">
        <v>88</v>
      </c>
      <c r="D357" s="169" t="s">
        <v>328</v>
      </c>
      <c r="E357" s="169">
        <v>18</v>
      </c>
      <c r="F357" s="169">
        <v>1</v>
      </c>
      <c r="G357" s="49" t="s">
        <v>295</v>
      </c>
      <c r="H357" s="47">
        <v>1080619</v>
      </c>
      <c r="I357" s="47">
        <v>1949</v>
      </c>
      <c r="J357" s="44">
        <v>369220.6</v>
      </c>
      <c r="K357" s="116">
        <v>0</v>
      </c>
      <c r="L357" s="44">
        <f t="shared" si="26"/>
        <v>369220.6</v>
      </c>
      <c r="M357" s="267">
        <v>1</v>
      </c>
      <c r="N357" s="51">
        <v>54.1</v>
      </c>
      <c r="O357" s="169" t="s">
        <v>89</v>
      </c>
      <c r="P357" s="169" t="s">
        <v>94</v>
      </c>
      <c r="Q357" s="171" t="s">
        <v>272</v>
      </c>
      <c r="R357" s="43"/>
      <c r="S357" s="169"/>
      <c r="T357" s="169"/>
    </row>
    <row r="358" spans="1:20" ht="45">
      <c r="A358" s="395">
        <f t="shared" si="25"/>
        <v>341</v>
      </c>
      <c r="B358" s="169" t="s">
        <v>272</v>
      </c>
      <c r="C358" s="169" t="s">
        <v>88</v>
      </c>
      <c r="D358" s="169" t="s">
        <v>330</v>
      </c>
      <c r="E358" s="169">
        <v>1</v>
      </c>
      <c r="F358" s="169">
        <v>13</v>
      </c>
      <c r="G358" s="49" t="s">
        <v>295</v>
      </c>
      <c r="H358" s="47">
        <v>1080620</v>
      </c>
      <c r="I358" s="47">
        <v>1976</v>
      </c>
      <c r="J358" s="44">
        <v>90371.62</v>
      </c>
      <c r="K358" s="116">
        <v>73038.23</v>
      </c>
      <c r="L358" s="44">
        <f t="shared" si="26"/>
        <v>17333.39</v>
      </c>
      <c r="M358" s="267">
        <v>0.19</v>
      </c>
      <c r="N358" s="51">
        <v>36.6</v>
      </c>
      <c r="O358" s="169" t="s">
        <v>89</v>
      </c>
      <c r="P358" s="169" t="s">
        <v>94</v>
      </c>
      <c r="Q358" s="171" t="s">
        <v>272</v>
      </c>
      <c r="R358" s="43"/>
      <c r="S358" s="169"/>
      <c r="T358" s="169"/>
    </row>
    <row r="359" spans="1:20" ht="45">
      <c r="A359" s="395">
        <f t="shared" si="25"/>
        <v>342</v>
      </c>
      <c r="B359" s="169" t="s">
        <v>272</v>
      </c>
      <c r="C359" s="169" t="s">
        <v>88</v>
      </c>
      <c r="D359" s="169" t="s">
        <v>330</v>
      </c>
      <c r="E359" s="169">
        <v>1</v>
      </c>
      <c r="F359" s="169">
        <v>14</v>
      </c>
      <c r="G359" s="49" t="s">
        <v>295</v>
      </c>
      <c r="H359" s="47">
        <v>1080621</v>
      </c>
      <c r="I359" s="47">
        <v>1976</v>
      </c>
      <c r="J359" s="44">
        <v>90124.71</v>
      </c>
      <c r="K359" s="116">
        <v>72838.67</v>
      </c>
      <c r="L359" s="44">
        <f t="shared" si="26"/>
        <v>17286.040000000008</v>
      </c>
      <c r="M359" s="267">
        <v>0.19</v>
      </c>
      <c r="N359" s="51">
        <v>36.5</v>
      </c>
      <c r="O359" s="169" t="s">
        <v>89</v>
      </c>
      <c r="P359" s="169" t="s">
        <v>94</v>
      </c>
      <c r="Q359" s="171" t="s">
        <v>272</v>
      </c>
      <c r="R359" s="43"/>
      <c r="S359" s="169"/>
      <c r="T359" s="169"/>
    </row>
    <row r="360" spans="1:20" ht="45">
      <c r="A360" s="395">
        <f t="shared" si="25"/>
        <v>343</v>
      </c>
      <c r="B360" s="169" t="s">
        <v>272</v>
      </c>
      <c r="C360" s="169" t="s">
        <v>88</v>
      </c>
      <c r="D360" s="169" t="s">
        <v>330</v>
      </c>
      <c r="E360" s="169">
        <v>1</v>
      </c>
      <c r="F360" s="169">
        <v>50</v>
      </c>
      <c r="G360" s="49" t="s">
        <v>295</v>
      </c>
      <c r="H360" s="47">
        <v>1080625</v>
      </c>
      <c r="I360" s="47">
        <v>1976</v>
      </c>
      <c r="J360" s="44">
        <v>89383.95</v>
      </c>
      <c r="K360" s="116">
        <v>72240</v>
      </c>
      <c r="L360" s="44">
        <f t="shared" si="26"/>
        <v>17143.949999999997</v>
      </c>
      <c r="M360" s="267">
        <v>0.19</v>
      </c>
      <c r="N360" s="51">
        <v>36.200000000000003</v>
      </c>
      <c r="O360" s="169" t="s">
        <v>89</v>
      </c>
      <c r="P360" s="169" t="s">
        <v>94</v>
      </c>
      <c r="Q360" s="171" t="s">
        <v>272</v>
      </c>
      <c r="R360" s="43"/>
      <c r="S360" s="169"/>
      <c r="T360" s="169"/>
    </row>
    <row r="361" spans="1:20" ht="45">
      <c r="A361" s="395">
        <f t="shared" si="25"/>
        <v>344</v>
      </c>
      <c r="B361" s="169" t="s">
        <v>272</v>
      </c>
      <c r="C361" s="169" t="s">
        <v>88</v>
      </c>
      <c r="D361" s="169" t="s">
        <v>330</v>
      </c>
      <c r="E361" s="169">
        <v>1</v>
      </c>
      <c r="F361" s="169">
        <v>60</v>
      </c>
      <c r="G361" s="49" t="s">
        <v>295</v>
      </c>
      <c r="H361" s="47">
        <v>1080629</v>
      </c>
      <c r="I361" s="47">
        <v>1976</v>
      </c>
      <c r="J361" s="44">
        <v>86420.95</v>
      </c>
      <c r="K361" s="116">
        <v>69845.3</v>
      </c>
      <c r="L361" s="44">
        <f t="shared" si="26"/>
        <v>16575.649999999994</v>
      </c>
      <c r="M361" s="267">
        <v>0.19</v>
      </c>
      <c r="N361" s="51">
        <v>35</v>
      </c>
      <c r="O361" s="169" t="s">
        <v>89</v>
      </c>
      <c r="P361" s="169" t="s">
        <v>94</v>
      </c>
      <c r="Q361" s="171" t="s">
        <v>272</v>
      </c>
      <c r="R361" s="43"/>
      <c r="S361" s="169"/>
      <c r="T361" s="169"/>
    </row>
    <row r="362" spans="1:20" ht="45">
      <c r="A362" s="395">
        <f t="shared" si="25"/>
        <v>345</v>
      </c>
      <c r="B362" s="169" t="s">
        <v>272</v>
      </c>
      <c r="C362" s="169" t="s">
        <v>88</v>
      </c>
      <c r="D362" s="169" t="s">
        <v>330</v>
      </c>
      <c r="E362" s="169">
        <v>1</v>
      </c>
      <c r="F362" s="169">
        <v>71</v>
      </c>
      <c r="G362" s="49" t="s">
        <v>295</v>
      </c>
      <c r="H362" s="47">
        <v>1080631</v>
      </c>
      <c r="I362" s="47">
        <v>1976</v>
      </c>
      <c r="J362" s="44">
        <v>147409.45000000001</v>
      </c>
      <c r="K362" s="116">
        <v>119136.13</v>
      </c>
      <c r="L362" s="44">
        <f t="shared" si="26"/>
        <v>28273.320000000007</v>
      </c>
      <c r="M362" s="267">
        <v>0.19</v>
      </c>
      <c r="N362" s="51">
        <v>59.7</v>
      </c>
      <c r="O362" s="169" t="s">
        <v>89</v>
      </c>
      <c r="P362" s="169" t="s">
        <v>94</v>
      </c>
      <c r="Q362" s="171" t="s">
        <v>272</v>
      </c>
      <c r="R362" s="43"/>
      <c r="S362" s="169"/>
      <c r="T362" s="169"/>
    </row>
    <row r="363" spans="1:20" ht="45">
      <c r="A363" s="395">
        <f t="shared" si="25"/>
        <v>346</v>
      </c>
      <c r="B363" s="169" t="s">
        <v>272</v>
      </c>
      <c r="C363" s="169" t="s">
        <v>88</v>
      </c>
      <c r="D363" s="169" t="s">
        <v>330</v>
      </c>
      <c r="E363" s="169">
        <v>1</v>
      </c>
      <c r="F363" s="169">
        <v>79</v>
      </c>
      <c r="G363" s="49" t="s">
        <v>295</v>
      </c>
      <c r="H363" s="47">
        <v>1080633</v>
      </c>
      <c r="I363" s="47">
        <v>1976</v>
      </c>
      <c r="J363" s="44">
        <v>70865.179999999993</v>
      </c>
      <c r="K363" s="116">
        <v>57273.15</v>
      </c>
      <c r="L363" s="44">
        <f t="shared" si="26"/>
        <v>13592.029999999992</v>
      </c>
      <c r="M363" s="267">
        <v>0.19</v>
      </c>
      <c r="N363" s="51">
        <v>28.7</v>
      </c>
      <c r="O363" s="169" t="s">
        <v>89</v>
      </c>
      <c r="P363" s="169" t="s">
        <v>94</v>
      </c>
      <c r="Q363" s="171" t="s">
        <v>272</v>
      </c>
      <c r="R363" s="43"/>
      <c r="S363" s="169"/>
      <c r="T363" s="169"/>
    </row>
    <row r="364" spans="1:20" hidden="1">
      <c r="A364" s="395">
        <f t="shared" si="25"/>
        <v>347</v>
      </c>
      <c r="B364" s="169"/>
      <c r="C364" s="169"/>
      <c r="D364" s="169"/>
      <c r="E364" s="169"/>
      <c r="F364" s="169"/>
      <c r="G364" s="49"/>
      <c r="H364" s="47"/>
      <c r="I364" s="47"/>
      <c r="J364" s="44"/>
      <c r="K364" s="116"/>
      <c r="L364" s="44"/>
      <c r="M364" s="267"/>
      <c r="N364" s="51"/>
      <c r="O364" s="169"/>
      <c r="P364" s="169"/>
      <c r="Q364" s="171"/>
      <c r="R364" s="43"/>
      <c r="S364" s="169"/>
      <c r="T364" s="169"/>
    </row>
    <row r="365" spans="1:20" ht="45">
      <c r="A365" s="395">
        <f t="shared" si="25"/>
        <v>348</v>
      </c>
      <c r="B365" s="169" t="s">
        <v>272</v>
      </c>
      <c r="C365" s="169" t="s">
        <v>88</v>
      </c>
      <c r="D365" s="169" t="s">
        <v>330</v>
      </c>
      <c r="E365" s="169">
        <v>1</v>
      </c>
      <c r="F365" s="169">
        <v>90</v>
      </c>
      <c r="G365" s="49" t="s">
        <v>295</v>
      </c>
      <c r="H365" s="47">
        <v>1080636</v>
      </c>
      <c r="I365" s="47">
        <v>1976</v>
      </c>
      <c r="J365" s="44">
        <v>108396.56</v>
      </c>
      <c r="K365" s="116">
        <v>87605.96</v>
      </c>
      <c r="L365" s="44">
        <f>J365-K365</f>
        <v>20790.599999999991</v>
      </c>
      <c r="M365" s="267">
        <v>0.19</v>
      </c>
      <c r="N365" s="51">
        <v>42.9</v>
      </c>
      <c r="O365" s="169" t="s">
        <v>89</v>
      </c>
      <c r="P365" s="172" t="s">
        <v>94</v>
      </c>
      <c r="Q365" s="171" t="s">
        <v>272</v>
      </c>
      <c r="R365" s="43"/>
      <c r="S365" s="169"/>
      <c r="T365" s="169"/>
    </row>
    <row r="366" spans="1:20" ht="45">
      <c r="A366" s="395">
        <f t="shared" si="25"/>
        <v>349</v>
      </c>
      <c r="B366" s="169" t="s">
        <v>272</v>
      </c>
      <c r="C366" s="169" t="s">
        <v>88</v>
      </c>
      <c r="D366" s="169" t="s">
        <v>330</v>
      </c>
      <c r="E366" s="169">
        <v>1</v>
      </c>
      <c r="F366" s="169">
        <v>106</v>
      </c>
      <c r="G366" s="49" t="s">
        <v>295</v>
      </c>
      <c r="H366" s="47">
        <v>1080639</v>
      </c>
      <c r="I366" s="47">
        <v>1976</v>
      </c>
      <c r="J366" s="44">
        <v>90618.54</v>
      </c>
      <c r="K366" s="116">
        <v>73237.789999999994</v>
      </c>
      <c r="L366" s="44">
        <f>J366-K366</f>
        <v>17380.75</v>
      </c>
      <c r="M366" s="267">
        <v>0.19</v>
      </c>
      <c r="N366" s="51">
        <v>36.700000000000003</v>
      </c>
      <c r="O366" s="169" t="s">
        <v>89</v>
      </c>
      <c r="P366" s="172" t="s">
        <v>94</v>
      </c>
      <c r="Q366" s="171" t="s">
        <v>272</v>
      </c>
      <c r="R366" s="43"/>
      <c r="S366" s="169"/>
      <c r="T366" s="169"/>
    </row>
    <row r="367" spans="1:20" ht="45">
      <c r="A367" s="395">
        <f t="shared" si="25"/>
        <v>350</v>
      </c>
      <c r="B367" s="169" t="s">
        <v>272</v>
      </c>
      <c r="C367" s="169" t="s">
        <v>88</v>
      </c>
      <c r="D367" s="170" t="s">
        <v>331</v>
      </c>
      <c r="E367" s="169">
        <v>1</v>
      </c>
      <c r="F367" s="169">
        <v>1</v>
      </c>
      <c r="G367" s="49" t="s">
        <v>295</v>
      </c>
      <c r="H367" s="47">
        <v>1080640</v>
      </c>
      <c r="I367" s="47">
        <v>1989</v>
      </c>
      <c r="J367" s="44">
        <v>190270.34</v>
      </c>
      <c r="K367" s="116">
        <v>163632.6</v>
      </c>
      <c r="L367" s="44">
        <f>J367-K367</f>
        <v>26637.739999999991</v>
      </c>
      <c r="M367" s="267">
        <v>0.14000000000000001</v>
      </c>
      <c r="N367" s="51">
        <v>53.3</v>
      </c>
      <c r="O367" s="172" t="s">
        <v>89</v>
      </c>
      <c r="P367" s="172" t="s">
        <v>94</v>
      </c>
      <c r="Q367" s="171" t="s">
        <v>272</v>
      </c>
      <c r="R367" s="43"/>
      <c r="S367" s="169"/>
      <c r="T367" s="169"/>
    </row>
    <row r="368" spans="1:20" hidden="1">
      <c r="A368" s="395">
        <f t="shared" si="25"/>
        <v>351</v>
      </c>
      <c r="B368" s="169"/>
      <c r="C368" s="169"/>
      <c r="D368" s="170"/>
      <c r="E368" s="170"/>
      <c r="F368" s="169"/>
      <c r="G368" s="49"/>
      <c r="H368" s="47"/>
      <c r="I368" s="47"/>
      <c r="J368" s="44"/>
      <c r="K368" s="116"/>
      <c r="L368" s="44"/>
      <c r="M368" s="267"/>
      <c r="N368" s="51"/>
      <c r="O368" s="169"/>
      <c r="P368" s="172"/>
      <c r="Q368" s="171"/>
      <c r="R368" s="43"/>
      <c r="S368" s="169"/>
      <c r="T368" s="169"/>
    </row>
    <row r="369" spans="1:20" hidden="1">
      <c r="A369" s="395">
        <f t="shared" si="25"/>
        <v>352</v>
      </c>
      <c r="B369" s="169"/>
      <c r="C369" s="169"/>
      <c r="D369" s="170"/>
      <c r="E369" s="170"/>
      <c r="F369" s="169"/>
      <c r="G369" s="49"/>
      <c r="H369" s="47"/>
      <c r="I369" s="47"/>
      <c r="J369" s="44"/>
      <c r="K369" s="116"/>
      <c r="L369" s="44"/>
      <c r="M369" s="267"/>
      <c r="N369" s="51"/>
      <c r="O369" s="172"/>
      <c r="P369" s="172"/>
      <c r="Q369" s="171"/>
      <c r="R369" s="43"/>
      <c r="S369" s="169"/>
      <c r="T369" s="169"/>
    </row>
    <row r="370" spans="1:20" hidden="1">
      <c r="A370" s="395">
        <f t="shared" si="25"/>
        <v>353</v>
      </c>
      <c r="B370" s="169"/>
      <c r="C370" s="169"/>
      <c r="D370" s="170"/>
      <c r="E370" s="170"/>
      <c r="F370" s="167"/>
      <c r="G370" s="49"/>
      <c r="H370" s="47"/>
      <c r="I370" s="47"/>
      <c r="J370" s="44"/>
      <c r="K370" s="116"/>
      <c r="L370" s="44"/>
      <c r="M370" s="267"/>
      <c r="N370" s="51"/>
      <c r="O370" s="172"/>
      <c r="P370" s="172"/>
      <c r="Q370" s="171"/>
      <c r="R370" s="43"/>
      <c r="S370" s="167"/>
      <c r="T370" s="167"/>
    </row>
    <row r="371" spans="1:20" ht="45">
      <c r="A371" s="395">
        <f t="shared" si="25"/>
        <v>354</v>
      </c>
      <c r="B371" s="169" t="s">
        <v>272</v>
      </c>
      <c r="C371" s="169" t="s">
        <v>88</v>
      </c>
      <c r="D371" s="170" t="s">
        <v>331</v>
      </c>
      <c r="E371" s="170">
        <v>1</v>
      </c>
      <c r="F371" s="167">
        <v>20</v>
      </c>
      <c r="G371" s="49" t="s">
        <v>295</v>
      </c>
      <c r="H371" s="47">
        <v>1080650</v>
      </c>
      <c r="I371" s="47">
        <v>1989</v>
      </c>
      <c r="J371" s="44">
        <v>189913.36</v>
      </c>
      <c r="K371" s="116">
        <v>163325.6</v>
      </c>
      <c r="L371" s="44">
        <f>J371-K371</f>
        <v>26587.75999999998</v>
      </c>
      <c r="M371" s="267">
        <v>0.14000000000000001</v>
      </c>
      <c r="N371" s="51">
        <v>53.2</v>
      </c>
      <c r="O371" s="172" t="s">
        <v>89</v>
      </c>
      <c r="P371" s="172" t="s">
        <v>94</v>
      </c>
      <c r="Q371" s="171" t="s">
        <v>272</v>
      </c>
      <c r="R371" s="43"/>
      <c r="S371" s="167"/>
      <c r="T371" s="167"/>
    </row>
    <row r="372" spans="1:20" hidden="1">
      <c r="A372" s="395">
        <f t="shared" si="25"/>
        <v>355</v>
      </c>
      <c r="B372" s="169"/>
      <c r="C372" s="169"/>
      <c r="D372" s="170"/>
      <c r="E372" s="170"/>
      <c r="F372" s="167"/>
      <c r="G372" s="49"/>
      <c r="H372" s="47"/>
      <c r="I372" s="47"/>
      <c r="J372" s="44"/>
      <c r="K372" s="116"/>
      <c r="L372" s="44"/>
      <c r="M372" s="267"/>
      <c r="N372" s="51"/>
      <c r="O372" s="172"/>
      <c r="P372" s="172"/>
      <c r="Q372" s="171"/>
      <c r="R372" s="43"/>
      <c r="S372" s="167"/>
      <c r="T372" s="167"/>
    </row>
    <row r="373" spans="1:20" ht="45">
      <c r="A373" s="395">
        <f t="shared" si="25"/>
        <v>356</v>
      </c>
      <c r="B373" s="169" t="s">
        <v>272</v>
      </c>
      <c r="C373" s="169" t="s">
        <v>88</v>
      </c>
      <c r="D373" s="170" t="s">
        <v>331</v>
      </c>
      <c r="E373" s="170">
        <v>1</v>
      </c>
      <c r="F373" s="167">
        <v>41</v>
      </c>
      <c r="G373" s="49" t="s">
        <v>295</v>
      </c>
      <c r="H373" s="47">
        <v>1080659</v>
      </c>
      <c r="I373" s="47">
        <v>1989</v>
      </c>
      <c r="J373" s="44">
        <v>248101.1</v>
      </c>
      <c r="K373" s="116">
        <v>213367.09</v>
      </c>
      <c r="L373" s="44">
        <f>J373-K373</f>
        <v>34734.010000000009</v>
      </c>
      <c r="M373" s="267">
        <v>0.14000000000000001</v>
      </c>
      <c r="N373" s="51">
        <v>69.5</v>
      </c>
      <c r="O373" s="172" t="s">
        <v>89</v>
      </c>
      <c r="P373" s="172" t="s">
        <v>94</v>
      </c>
      <c r="Q373" s="171" t="s">
        <v>272</v>
      </c>
      <c r="R373" s="43"/>
      <c r="S373" s="167"/>
      <c r="T373" s="167"/>
    </row>
    <row r="374" spans="1:20" ht="45">
      <c r="A374" s="395">
        <f t="shared" si="25"/>
        <v>357</v>
      </c>
      <c r="B374" s="169" t="s">
        <v>272</v>
      </c>
      <c r="C374" s="169" t="s">
        <v>88</v>
      </c>
      <c r="D374" s="170" t="s">
        <v>331</v>
      </c>
      <c r="E374" s="170">
        <v>1</v>
      </c>
      <c r="F374" s="167">
        <v>51</v>
      </c>
      <c r="G374" s="49" t="s">
        <v>295</v>
      </c>
      <c r="H374" s="47">
        <v>1080662</v>
      </c>
      <c r="I374" s="47">
        <v>1989</v>
      </c>
      <c r="J374" s="44">
        <v>183487.72</v>
      </c>
      <c r="K374" s="116">
        <v>157799.54</v>
      </c>
      <c r="L374" s="44">
        <f>J374-K374</f>
        <v>25688.179999999993</v>
      </c>
      <c r="M374" s="267">
        <v>0.14000000000000001</v>
      </c>
      <c r="N374" s="51">
        <v>51.4</v>
      </c>
      <c r="O374" s="172" t="s">
        <v>89</v>
      </c>
      <c r="P374" s="172" t="s">
        <v>94</v>
      </c>
      <c r="Q374" s="171" t="s">
        <v>272</v>
      </c>
      <c r="R374" s="43"/>
      <c r="S374" s="167"/>
      <c r="T374" s="167"/>
    </row>
    <row r="375" spans="1:20" ht="0.75" hidden="1" customHeight="1">
      <c r="A375" s="395">
        <f t="shared" si="25"/>
        <v>358</v>
      </c>
      <c r="B375" s="169"/>
      <c r="C375" s="169"/>
      <c r="D375" s="170"/>
      <c r="E375" s="170"/>
      <c r="F375" s="167"/>
      <c r="G375" s="49"/>
      <c r="H375" s="47"/>
      <c r="I375" s="47"/>
      <c r="J375" s="44"/>
      <c r="K375" s="116"/>
      <c r="L375" s="44"/>
      <c r="M375" s="267"/>
      <c r="N375" s="51"/>
      <c r="O375" s="172"/>
      <c r="P375" s="172"/>
      <c r="Q375" s="171"/>
      <c r="R375" s="43"/>
      <c r="S375" s="167"/>
      <c r="T375" s="167"/>
    </row>
    <row r="376" spans="1:20" hidden="1">
      <c r="A376" s="395">
        <f t="shared" si="25"/>
        <v>359</v>
      </c>
      <c r="B376" s="173"/>
      <c r="C376" s="170"/>
      <c r="D376" s="170"/>
      <c r="E376" s="170"/>
      <c r="F376" s="170"/>
      <c r="G376" s="49"/>
      <c r="H376" s="47"/>
      <c r="I376" s="47"/>
      <c r="J376" s="44"/>
      <c r="K376" s="116"/>
      <c r="L376" s="44"/>
      <c r="M376" s="267"/>
      <c r="N376" s="51"/>
      <c r="O376" s="172"/>
      <c r="P376" s="172"/>
      <c r="Q376" s="171"/>
      <c r="R376" s="43"/>
      <c r="S376" s="170"/>
      <c r="T376" s="170"/>
    </row>
    <row r="377" spans="1:20" ht="22.5" hidden="1">
      <c r="A377" s="395">
        <f t="shared" si="25"/>
        <v>360</v>
      </c>
      <c r="B377" s="173"/>
      <c r="C377" s="170"/>
      <c r="D377" s="170"/>
      <c r="E377" s="170"/>
      <c r="F377" s="170"/>
      <c r="G377" s="49"/>
      <c r="H377" s="47"/>
      <c r="I377" s="47"/>
      <c r="J377" s="44"/>
      <c r="K377" s="116"/>
      <c r="L377" s="44"/>
      <c r="M377" s="267"/>
      <c r="N377" s="51"/>
      <c r="O377" s="172"/>
      <c r="P377" s="172"/>
      <c r="Q377" s="172" t="s">
        <v>272</v>
      </c>
      <c r="R377" s="43"/>
      <c r="S377" s="170"/>
      <c r="T377" s="170"/>
    </row>
    <row r="378" spans="1:20" ht="45">
      <c r="A378" s="395">
        <f t="shared" si="25"/>
        <v>361</v>
      </c>
      <c r="B378" s="173" t="s">
        <v>272</v>
      </c>
      <c r="C378" s="170" t="s">
        <v>88</v>
      </c>
      <c r="D378" s="172" t="s">
        <v>331</v>
      </c>
      <c r="E378" s="172">
        <v>1</v>
      </c>
      <c r="F378" s="170">
        <v>70</v>
      </c>
      <c r="G378" s="49" t="s">
        <v>295</v>
      </c>
      <c r="H378" s="47">
        <v>1080674</v>
      </c>
      <c r="I378" s="47">
        <v>1989</v>
      </c>
      <c r="J378" s="44">
        <v>124229.04</v>
      </c>
      <c r="K378" s="116">
        <v>106837.04</v>
      </c>
      <c r="L378" s="44">
        <f>J378-K378</f>
        <v>17392</v>
      </c>
      <c r="M378" s="267">
        <v>0.14000000000000001</v>
      </c>
      <c r="N378" s="51">
        <v>34.799999999999997</v>
      </c>
      <c r="O378" s="172" t="s">
        <v>89</v>
      </c>
      <c r="P378" s="172" t="s">
        <v>94</v>
      </c>
      <c r="Q378" s="172" t="s">
        <v>272</v>
      </c>
      <c r="R378" s="43"/>
      <c r="S378" s="170"/>
      <c r="T378" s="170"/>
    </row>
    <row r="379" spans="1:20" ht="45">
      <c r="A379" s="395">
        <f t="shared" si="25"/>
        <v>362</v>
      </c>
      <c r="B379" s="173" t="s">
        <v>272</v>
      </c>
      <c r="C379" s="170" t="s">
        <v>88</v>
      </c>
      <c r="D379" s="172" t="s">
        <v>331</v>
      </c>
      <c r="E379" s="172">
        <v>1</v>
      </c>
      <c r="F379" s="170">
        <v>74</v>
      </c>
      <c r="G379" s="49" t="s">
        <v>295</v>
      </c>
      <c r="H379" s="47">
        <v>1080676</v>
      </c>
      <c r="I379" s="47">
        <v>1989</v>
      </c>
      <c r="J379" s="44">
        <v>123515.08</v>
      </c>
      <c r="K379" s="116">
        <v>106223.03999999999</v>
      </c>
      <c r="L379" s="44">
        <f>J379-K379</f>
        <v>17292.040000000008</v>
      </c>
      <c r="M379" s="267">
        <v>0.14000000000000001</v>
      </c>
      <c r="N379" s="51">
        <v>34.6</v>
      </c>
      <c r="O379" s="172" t="s">
        <v>89</v>
      </c>
      <c r="P379" s="172" t="s">
        <v>94</v>
      </c>
      <c r="Q379" s="172" t="s">
        <v>272</v>
      </c>
      <c r="R379" s="43"/>
      <c r="S379" s="170"/>
      <c r="T379" s="170"/>
    </row>
    <row r="380" spans="1:20" ht="45">
      <c r="A380" s="395">
        <f t="shared" si="25"/>
        <v>363</v>
      </c>
      <c r="B380" s="173" t="s">
        <v>272</v>
      </c>
      <c r="C380" s="170" t="s">
        <v>88</v>
      </c>
      <c r="D380" s="172" t="s">
        <v>331</v>
      </c>
      <c r="E380" s="172">
        <v>1</v>
      </c>
      <c r="F380" s="170">
        <v>77</v>
      </c>
      <c r="G380" s="49" t="s">
        <v>295</v>
      </c>
      <c r="H380" s="47">
        <v>1080677</v>
      </c>
      <c r="I380" s="47">
        <v>1989</v>
      </c>
      <c r="J380" s="44">
        <v>190627.32</v>
      </c>
      <c r="K380" s="116">
        <v>163939.6</v>
      </c>
      <c r="L380" s="44">
        <f>J380-K380</f>
        <v>26687.72</v>
      </c>
      <c r="M380" s="267">
        <v>0.14000000000000001</v>
      </c>
      <c r="N380" s="51">
        <v>53.4</v>
      </c>
      <c r="O380" s="172" t="s">
        <v>89</v>
      </c>
      <c r="P380" s="172" t="s">
        <v>94</v>
      </c>
      <c r="Q380" s="172" t="s">
        <v>272</v>
      </c>
      <c r="R380" s="43"/>
      <c r="S380" s="170"/>
      <c r="T380" s="170"/>
    </row>
    <row r="381" spans="1:20" hidden="1">
      <c r="A381" s="395">
        <f t="shared" si="25"/>
        <v>364</v>
      </c>
      <c r="B381" s="173"/>
      <c r="C381" s="170"/>
      <c r="D381" s="173"/>
      <c r="E381" s="170"/>
      <c r="F381" s="170"/>
      <c r="G381" s="49"/>
      <c r="H381" s="47"/>
      <c r="I381" s="47"/>
      <c r="J381" s="44"/>
      <c r="K381" s="116"/>
      <c r="L381" s="44"/>
      <c r="M381" s="267"/>
      <c r="N381" s="51"/>
      <c r="O381" s="172"/>
      <c r="P381" s="172"/>
      <c r="Q381" s="172"/>
      <c r="R381" s="43"/>
      <c r="S381" s="170"/>
      <c r="T381" s="170"/>
    </row>
    <row r="382" spans="1:20" ht="22.5" hidden="1">
      <c r="A382" s="395">
        <f t="shared" si="25"/>
        <v>365</v>
      </c>
      <c r="B382" s="173"/>
      <c r="C382" s="170"/>
      <c r="D382" s="173"/>
      <c r="E382" s="170"/>
      <c r="F382" s="170"/>
      <c r="G382" s="49"/>
      <c r="H382" s="47"/>
      <c r="I382" s="47"/>
      <c r="J382" s="44"/>
      <c r="K382" s="116"/>
      <c r="L382" s="44"/>
      <c r="M382" s="267"/>
      <c r="N382" s="51"/>
      <c r="O382" s="172"/>
      <c r="P382" s="172"/>
      <c r="Q382" s="172" t="s">
        <v>272</v>
      </c>
      <c r="R382" s="43"/>
      <c r="S382" s="170"/>
      <c r="T382" s="170"/>
    </row>
    <row r="383" spans="1:20" ht="45">
      <c r="A383" s="395">
        <f t="shared" si="25"/>
        <v>366</v>
      </c>
      <c r="B383" s="173" t="s">
        <v>272</v>
      </c>
      <c r="C383" s="170" t="s">
        <v>88</v>
      </c>
      <c r="D383" s="173" t="s">
        <v>98</v>
      </c>
      <c r="E383" s="170">
        <v>2</v>
      </c>
      <c r="F383" s="170">
        <v>4</v>
      </c>
      <c r="G383" s="49" t="s">
        <v>295</v>
      </c>
      <c r="H383" s="47">
        <v>1080682</v>
      </c>
      <c r="I383" s="47">
        <v>1946</v>
      </c>
      <c r="J383" s="44">
        <v>189559.31</v>
      </c>
      <c r="K383" s="116">
        <v>0</v>
      </c>
      <c r="L383" s="44">
        <f>J383-K383</f>
        <v>189559.31</v>
      </c>
      <c r="M383" s="267">
        <v>1</v>
      </c>
      <c r="N383" s="51">
        <v>26.6</v>
      </c>
      <c r="O383" s="172" t="s">
        <v>89</v>
      </c>
      <c r="P383" s="172" t="s">
        <v>94</v>
      </c>
      <c r="Q383" s="172" t="s">
        <v>272</v>
      </c>
      <c r="R383" s="43"/>
      <c r="S383" s="170"/>
      <c r="T383" s="170"/>
    </row>
    <row r="384" spans="1:20" ht="22.5" hidden="1">
      <c r="A384" s="395">
        <f t="shared" si="25"/>
        <v>367</v>
      </c>
      <c r="B384" s="173"/>
      <c r="C384" s="170"/>
      <c r="D384" s="173"/>
      <c r="E384" s="170"/>
      <c r="F384" s="170"/>
      <c r="G384" s="49"/>
      <c r="H384" s="47"/>
      <c r="I384" s="47"/>
      <c r="J384" s="44"/>
      <c r="K384" s="116"/>
      <c r="L384" s="44"/>
      <c r="M384" s="267"/>
      <c r="N384" s="51"/>
      <c r="O384" s="172"/>
      <c r="P384" s="172"/>
      <c r="Q384" s="179" t="s">
        <v>272</v>
      </c>
      <c r="R384" s="43"/>
      <c r="S384" s="170"/>
      <c r="T384" s="170"/>
    </row>
    <row r="385" spans="1:20" ht="45">
      <c r="A385" s="395">
        <f t="shared" si="25"/>
        <v>368</v>
      </c>
      <c r="B385" s="173" t="s">
        <v>272</v>
      </c>
      <c r="C385" s="170" t="s">
        <v>88</v>
      </c>
      <c r="D385" s="173" t="s">
        <v>98</v>
      </c>
      <c r="E385" s="170">
        <v>4</v>
      </c>
      <c r="F385" s="170">
        <v>1</v>
      </c>
      <c r="G385" s="49" t="s">
        <v>295</v>
      </c>
      <c r="H385" s="47">
        <v>1080685</v>
      </c>
      <c r="I385" s="47">
        <v>1946</v>
      </c>
      <c r="J385" s="44">
        <v>193238.68</v>
      </c>
      <c r="K385" s="116">
        <v>0</v>
      </c>
      <c r="L385" s="44">
        <f>J385-K385</f>
        <v>193238.68</v>
      </c>
      <c r="M385" s="267">
        <v>1</v>
      </c>
      <c r="N385" s="51">
        <v>27.3</v>
      </c>
      <c r="O385" s="173" t="s">
        <v>89</v>
      </c>
      <c r="P385" s="172" t="s">
        <v>94</v>
      </c>
      <c r="Q385" s="179" t="s">
        <v>272</v>
      </c>
      <c r="R385" s="43"/>
      <c r="S385" s="170"/>
      <c r="T385" s="170"/>
    </row>
    <row r="386" spans="1:20" ht="45">
      <c r="A386" s="395">
        <f t="shared" si="25"/>
        <v>369</v>
      </c>
      <c r="B386" s="173" t="s">
        <v>272</v>
      </c>
      <c r="C386" s="170" t="s">
        <v>88</v>
      </c>
      <c r="D386" s="173" t="s">
        <v>98</v>
      </c>
      <c r="E386" s="170">
        <v>5</v>
      </c>
      <c r="F386" s="170">
        <v>1</v>
      </c>
      <c r="G386" s="49" t="s">
        <v>295</v>
      </c>
      <c r="H386" s="47">
        <v>1080687</v>
      </c>
      <c r="I386" s="47">
        <v>1946</v>
      </c>
      <c r="J386" s="44">
        <v>196751.13</v>
      </c>
      <c r="K386" s="116">
        <v>0</v>
      </c>
      <c r="L386" s="44">
        <f>J386-K386</f>
        <v>196751.13</v>
      </c>
      <c r="M386" s="267">
        <v>1</v>
      </c>
      <c r="N386" s="51">
        <v>26.8</v>
      </c>
      <c r="O386" s="173" t="s">
        <v>89</v>
      </c>
      <c r="P386" s="172" t="s">
        <v>94</v>
      </c>
      <c r="Q386" s="179" t="s">
        <v>272</v>
      </c>
      <c r="R386" s="43"/>
      <c r="S386" s="170"/>
      <c r="T386" s="170"/>
    </row>
    <row r="387" spans="1:20" ht="45">
      <c r="A387" s="395">
        <f t="shared" si="25"/>
        <v>370</v>
      </c>
      <c r="B387" s="173" t="s">
        <v>272</v>
      </c>
      <c r="C387" s="170" t="s">
        <v>88</v>
      </c>
      <c r="D387" s="173" t="s">
        <v>98</v>
      </c>
      <c r="E387" s="170">
        <v>5</v>
      </c>
      <c r="F387" s="170">
        <v>2</v>
      </c>
      <c r="G387" s="49" t="s">
        <v>295</v>
      </c>
      <c r="H387" s="47">
        <v>1080688</v>
      </c>
      <c r="I387" s="47">
        <v>1946</v>
      </c>
      <c r="J387" s="44">
        <v>196016.98</v>
      </c>
      <c r="K387" s="116">
        <v>0</v>
      </c>
      <c r="L387" s="44">
        <f>J387-K387</f>
        <v>196016.98</v>
      </c>
      <c r="M387" s="267">
        <v>1</v>
      </c>
      <c r="N387" s="51">
        <v>26.7</v>
      </c>
      <c r="O387" s="173" t="s">
        <v>89</v>
      </c>
      <c r="P387" s="172" t="s">
        <v>94</v>
      </c>
      <c r="Q387" s="179" t="s">
        <v>272</v>
      </c>
      <c r="R387" s="43"/>
      <c r="S387" s="170"/>
      <c r="T387" s="170"/>
    </row>
    <row r="388" spans="1:20" ht="39.950000000000003" customHeight="1">
      <c r="A388" s="395">
        <f t="shared" si="25"/>
        <v>371</v>
      </c>
      <c r="B388" s="173" t="s">
        <v>272</v>
      </c>
      <c r="C388" s="170" t="s">
        <v>88</v>
      </c>
      <c r="D388" s="173" t="s">
        <v>98</v>
      </c>
      <c r="E388" s="170">
        <v>5</v>
      </c>
      <c r="F388" s="170">
        <v>4</v>
      </c>
      <c r="G388" s="49" t="s">
        <v>295</v>
      </c>
      <c r="H388" s="47">
        <v>1080690</v>
      </c>
      <c r="I388" s="47">
        <v>1946</v>
      </c>
      <c r="J388" s="44">
        <v>196016.98</v>
      </c>
      <c r="K388" s="116">
        <v>0</v>
      </c>
      <c r="L388" s="44">
        <f>J388-K388</f>
        <v>196016.98</v>
      </c>
      <c r="M388" s="267">
        <v>1</v>
      </c>
      <c r="N388" s="51">
        <v>26.7</v>
      </c>
      <c r="O388" s="173" t="s">
        <v>89</v>
      </c>
      <c r="P388" s="172" t="s">
        <v>94</v>
      </c>
      <c r="Q388" s="179" t="s">
        <v>272</v>
      </c>
      <c r="R388" s="43"/>
      <c r="S388" s="170"/>
      <c r="T388" s="170"/>
    </row>
    <row r="389" spans="1:20" ht="0.6" hidden="1" customHeight="1">
      <c r="A389" s="395">
        <f t="shared" si="25"/>
        <v>372</v>
      </c>
      <c r="B389" s="173"/>
      <c r="C389" s="170"/>
      <c r="D389" s="173"/>
      <c r="E389" s="170"/>
      <c r="F389" s="170"/>
      <c r="G389" s="49"/>
      <c r="H389" s="47"/>
      <c r="I389" s="47"/>
      <c r="J389" s="44"/>
      <c r="K389" s="116"/>
      <c r="L389" s="44"/>
      <c r="M389" s="267"/>
      <c r="N389" s="51"/>
      <c r="O389" s="174"/>
      <c r="P389" s="174"/>
      <c r="Q389" s="179" t="s">
        <v>272</v>
      </c>
      <c r="R389" s="43"/>
      <c r="S389" s="170"/>
      <c r="T389" s="170"/>
    </row>
    <row r="390" spans="1:20" ht="45">
      <c r="A390" s="395">
        <f t="shared" si="25"/>
        <v>373</v>
      </c>
      <c r="B390" s="173" t="s">
        <v>272</v>
      </c>
      <c r="C390" s="173" t="s">
        <v>88</v>
      </c>
      <c r="D390" s="173" t="s">
        <v>98</v>
      </c>
      <c r="E390" s="170">
        <v>7</v>
      </c>
      <c r="F390" s="170">
        <v>2</v>
      </c>
      <c r="G390" s="49" t="s">
        <v>295</v>
      </c>
      <c r="H390" s="47">
        <v>1080692</v>
      </c>
      <c r="I390" s="47">
        <v>1946</v>
      </c>
      <c r="J390" s="44">
        <v>199325.02</v>
      </c>
      <c r="K390" s="116">
        <v>0</v>
      </c>
      <c r="L390" s="44">
        <f>J390-K390</f>
        <v>199325.02</v>
      </c>
      <c r="M390" s="267">
        <v>1</v>
      </c>
      <c r="N390" s="51">
        <v>26.4</v>
      </c>
      <c r="O390" s="174" t="s">
        <v>89</v>
      </c>
      <c r="P390" s="174" t="s">
        <v>94</v>
      </c>
      <c r="Q390" s="179" t="s">
        <v>272</v>
      </c>
      <c r="R390" s="43"/>
      <c r="S390" s="170"/>
      <c r="T390" s="170"/>
    </row>
    <row r="391" spans="1:20" ht="45">
      <c r="A391" s="395">
        <f t="shared" si="25"/>
        <v>374</v>
      </c>
      <c r="B391" s="173" t="s">
        <v>272</v>
      </c>
      <c r="C391" s="173" t="s">
        <v>88</v>
      </c>
      <c r="D391" s="173" t="s">
        <v>98</v>
      </c>
      <c r="E391" s="170">
        <v>7</v>
      </c>
      <c r="F391" s="170">
        <v>3</v>
      </c>
      <c r="G391" s="49" t="s">
        <v>295</v>
      </c>
      <c r="H391" s="47">
        <v>1080693</v>
      </c>
      <c r="I391" s="47">
        <v>1946</v>
      </c>
      <c r="J391" s="44">
        <v>197059.96</v>
      </c>
      <c r="K391" s="116">
        <v>0</v>
      </c>
      <c r="L391" s="44">
        <f>J391-K391</f>
        <v>197059.96</v>
      </c>
      <c r="M391" s="267">
        <v>1</v>
      </c>
      <c r="N391" s="51">
        <v>26.1</v>
      </c>
      <c r="O391" s="174" t="s">
        <v>89</v>
      </c>
      <c r="P391" s="174" t="s">
        <v>94</v>
      </c>
      <c r="Q391" s="179" t="s">
        <v>272</v>
      </c>
      <c r="R391" s="43"/>
      <c r="S391" s="170"/>
      <c r="T391" s="170"/>
    </row>
    <row r="392" spans="1:20" ht="41.1" hidden="1" customHeight="1">
      <c r="A392" s="395">
        <f t="shared" si="25"/>
        <v>375</v>
      </c>
      <c r="B392" s="173"/>
      <c r="C392" s="173"/>
      <c r="D392" s="173"/>
      <c r="E392" s="170"/>
      <c r="F392" s="170"/>
      <c r="G392" s="49"/>
      <c r="H392" s="47"/>
      <c r="I392" s="47"/>
      <c r="J392" s="44"/>
      <c r="K392" s="116"/>
      <c r="L392" s="44"/>
      <c r="M392" s="267"/>
      <c r="N392" s="51"/>
      <c r="O392" s="174"/>
      <c r="P392" s="174"/>
      <c r="Q392" s="179" t="s">
        <v>272</v>
      </c>
      <c r="R392" s="43"/>
      <c r="S392" s="170"/>
      <c r="T392" s="170"/>
    </row>
    <row r="393" spans="1:20" hidden="1">
      <c r="A393" s="395">
        <f t="shared" si="25"/>
        <v>376</v>
      </c>
      <c r="B393" s="173"/>
      <c r="C393" s="173"/>
      <c r="D393" s="173"/>
      <c r="E393" s="170"/>
      <c r="F393" s="170"/>
      <c r="G393" s="49"/>
      <c r="H393" s="47"/>
      <c r="I393" s="47"/>
      <c r="J393" s="44"/>
      <c r="K393" s="116"/>
      <c r="L393" s="44"/>
      <c r="M393" s="267"/>
      <c r="N393" s="51"/>
      <c r="O393" s="174"/>
      <c r="P393" s="174"/>
      <c r="Q393" s="179"/>
      <c r="R393" s="43"/>
      <c r="S393" s="170"/>
      <c r="T393" s="170"/>
    </row>
    <row r="394" spans="1:20" ht="45">
      <c r="A394" s="395">
        <f t="shared" si="25"/>
        <v>377</v>
      </c>
      <c r="B394" s="173" t="s">
        <v>272</v>
      </c>
      <c r="C394" s="173" t="s">
        <v>88</v>
      </c>
      <c r="D394" s="174" t="s">
        <v>98</v>
      </c>
      <c r="E394" s="170">
        <v>10</v>
      </c>
      <c r="F394" s="170">
        <v>1</v>
      </c>
      <c r="G394" s="49" t="s">
        <v>295</v>
      </c>
      <c r="H394" s="47">
        <v>1080697</v>
      </c>
      <c r="I394" s="47">
        <v>1946</v>
      </c>
      <c r="J394" s="44">
        <v>346309.5</v>
      </c>
      <c r="K394" s="116">
        <v>0</v>
      </c>
      <c r="L394" s="44">
        <f t="shared" ref="L394:L399" si="27">J394-K394</f>
        <v>346309.5</v>
      </c>
      <c r="M394" s="267">
        <v>1</v>
      </c>
      <c r="N394" s="51">
        <v>87.3</v>
      </c>
      <c r="O394" s="174" t="s">
        <v>89</v>
      </c>
      <c r="P394" s="174" t="s">
        <v>94</v>
      </c>
      <c r="Q394" s="179" t="s">
        <v>272</v>
      </c>
      <c r="R394" s="43"/>
      <c r="S394" s="170"/>
      <c r="T394" s="170"/>
    </row>
    <row r="395" spans="1:20" ht="45">
      <c r="A395" s="395">
        <f t="shared" si="25"/>
        <v>378</v>
      </c>
      <c r="B395" s="173" t="s">
        <v>272</v>
      </c>
      <c r="C395" s="173" t="s">
        <v>88</v>
      </c>
      <c r="D395" s="173" t="s">
        <v>98</v>
      </c>
      <c r="E395" s="170">
        <v>10</v>
      </c>
      <c r="F395" s="170">
        <v>2</v>
      </c>
      <c r="G395" s="49" t="s">
        <v>295</v>
      </c>
      <c r="H395" s="47">
        <v>1080698</v>
      </c>
      <c r="I395" s="47">
        <v>1946</v>
      </c>
      <c r="J395" s="44">
        <v>253087.58</v>
      </c>
      <c r="K395" s="116">
        <v>0</v>
      </c>
      <c r="L395" s="44">
        <f t="shared" si="27"/>
        <v>253087.58</v>
      </c>
      <c r="M395" s="267">
        <v>1</v>
      </c>
      <c r="N395" s="51">
        <v>63.8</v>
      </c>
      <c r="O395" s="174" t="s">
        <v>89</v>
      </c>
      <c r="P395" s="174" t="s">
        <v>94</v>
      </c>
      <c r="Q395" s="179" t="s">
        <v>272</v>
      </c>
      <c r="R395" s="43"/>
      <c r="S395" s="170"/>
      <c r="T395" s="170"/>
    </row>
    <row r="396" spans="1:20" ht="45">
      <c r="A396" s="395">
        <f t="shared" si="25"/>
        <v>379</v>
      </c>
      <c r="B396" s="173" t="s">
        <v>272</v>
      </c>
      <c r="C396" s="173" t="s">
        <v>88</v>
      </c>
      <c r="D396" s="173" t="s">
        <v>98</v>
      </c>
      <c r="E396" s="170">
        <v>12</v>
      </c>
      <c r="F396" s="170">
        <v>4</v>
      </c>
      <c r="G396" s="49" t="s">
        <v>295</v>
      </c>
      <c r="H396" s="47">
        <v>1080700</v>
      </c>
      <c r="I396" s="47">
        <v>1946</v>
      </c>
      <c r="J396" s="44">
        <v>57357.72</v>
      </c>
      <c r="K396" s="116">
        <v>0</v>
      </c>
      <c r="L396" s="44">
        <f t="shared" si="27"/>
        <v>57357.72</v>
      </c>
      <c r="M396" s="267">
        <v>1</v>
      </c>
      <c r="N396" s="51">
        <v>25.2</v>
      </c>
      <c r="O396" s="174" t="s">
        <v>89</v>
      </c>
      <c r="P396" s="174" t="s">
        <v>94</v>
      </c>
      <c r="Q396" s="179" t="s">
        <v>272</v>
      </c>
      <c r="R396" s="43"/>
      <c r="S396" s="170"/>
      <c r="T396" s="170"/>
    </row>
    <row r="397" spans="1:20" ht="45">
      <c r="A397" s="395">
        <f t="shared" si="25"/>
        <v>380</v>
      </c>
      <c r="B397" s="173" t="s">
        <v>272</v>
      </c>
      <c r="C397" s="173" t="s">
        <v>88</v>
      </c>
      <c r="D397" s="173" t="s">
        <v>98</v>
      </c>
      <c r="E397" s="172">
        <v>14</v>
      </c>
      <c r="F397" s="172">
        <v>1</v>
      </c>
      <c r="G397" s="49" t="s">
        <v>295</v>
      </c>
      <c r="H397" s="47">
        <v>1080701</v>
      </c>
      <c r="I397" s="47">
        <v>1946</v>
      </c>
      <c r="J397" s="44">
        <v>187643.95</v>
      </c>
      <c r="K397" s="116">
        <v>0</v>
      </c>
      <c r="L397" s="44">
        <f t="shared" si="27"/>
        <v>187643.95</v>
      </c>
      <c r="M397" s="267">
        <v>1</v>
      </c>
      <c r="N397" s="51">
        <v>25.9</v>
      </c>
      <c r="O397" s="174" t="s">
        <v>89</v>
      </c>
      <c r="P397" s="174" t="s">
        <v>94</v>
      </c>
      <c r="Q397" s="179" t="s">
        <v>272</v>
      </c>
      <c r="R397" s="43"/>
      <c r="S397" s="172"/>
      <c r="T397" s="172"/>
    </row>
    <row r="398" spans="1:20" ht="45">
      <c r="A398" s="395">
        <f t="shared" si="25"/>
        <v>381</v>
      </c>
      <c r="B398" s="173" t="s">
        <v>272</v>
      </c>
      <c r="C398" s="173" t="s">
        <v>88</v>
      </c>
      <c r="D398" s="173" t="s">
        <v>98</v>
      </c>
      <c r="E398" s="172">
        <v>16</v>
      </c>
      <c r="F398" s="172">
        <v>1</v>
      </c>
      <c r="G398" s="49" t="s">
        <v>295</v>
      </c>
      <c r="H398" s="47">
        <v>1080704</v>
      </c>
      <c r="I398" s="47">
        <v>1946</v>
      </c>
      <c r="J398" s="44">
        <v>198247.82</v>
      </c>
      <c r="K398" s="116">
        <v>0</v>
      </c>
      <c r="L398" s="44">
        <f t="shared" si="27"/>
        <v>198247.82</v>
      </c>
      <c r="M398" s="267">
        <v>1</v>
      </c>
      <c r="N398" s="51">
        <v>26.3</v>
      </c>
      <c r="O398" s="174" t="s">
        <v>89</v>
      </c>
      <c r="P398" s="174" t="s">
        <v>94</v>
      </c>
      <c r="Q398" s="179" t="s">
        <v>272</v>
      </c>
      <c r="R398" s="43"/>
      <c r="S398" s="172"/>
      <c r="T398" s="172"/>
    </row>
    <row r="399" spans="1:20" ht="45">
      <c r="A399" s="395">
        <f t="shared" si="25"/>
        <v>382</v>
      </c>
      <c r="B399" s="173" t="s">
        <v>272</v>
      </c>
      <c r="C399" s="173" t="s">
        <v>88</v>
      </c>
      <c r="D399" s="173" t="s">
        <v>98</v>
      </c>
      <c r="E399" s="170">
        <v>16</v>
      </c>
      <c r="F399" s="170">
        <v>2</v>
      </c>
      <c r="G399" s="49" t="s">
        <v>295</v>
      </c>
      <c r="H399" s="47">
        <v>1080705</v>
      </c>
      <c r="I399" s="47">
        <v>1946</v>
      </c>
      <c r="J399" s="44">
        <v>199755.41</v>
      </c>
      <c r="K399" s="116">
        <v>0</v>
      </c>
      <c r="L399" s="44">
        <f t="shared" si="27"/>
        <v>199755.41</v>
      </c>
      <c r="M399" s="267">
        <v>1</v>
      </c>
      <c r="N399" s="51">
        <v>26.5</v>
      </c>
      <c r="O399" s="174" t="s">
        <v>89</v>
      </c>
      <c r="P399" s="174" t="s">
        <v>94</v>
      </c>
      <c r="Q399" s="179" t="s">
        <v>272</v>
      </c>
      <c r="R399" s="43"/>
      <c r="S399" s="170"/>
      <c r="T399" s="170"/>
    </row>
    <row r="400" spans="1:20" ht="22.5" hidden="1">
      <c r="A400" s="395">
        <f t="shared" si="25"/>
        <v>383</v>
      </c>
      <c r="B400" s="173"/>
      <c r="C400" s="173"/>
      <c r="D400" s="173"/>
      <c r="E400" s="170"/>
      <c r="F400" s="170"/>
      <c r="G400" s="49"/>
      <c r="H400" s="47"/>
      <c r="I400" s="47"/>
      <c r="J400" s="44"/>
      <c r="K400" s="116"/>
      <c r="L400" s="44"/>
      <c r="M400" s="267"/>
      <c r="N400" s="51"/>
      <c r="O400" s="174"/>
      <c r="P400" s="174" t="s">
        <v>94</v>
      </c>
      <c r="Q400" s="179" t="s">
        <v>272</v>
      </c>
      <c r="R400" s="43"/>
      <c r="S400" s="170"/>
      <c r="T400" s="170"/>
    </row>
    <row r="401" spans="1:20" ht="45">
      <c r="A401" s="395">
        <f t="shared" si="25"/>
        <v>384</v>
      </c>
      <c r="B401" s="173" t="s">
        <v>272</v>
      </c>
      <c r="C401" s="173" t="s">
        <v>88</v>
      </c>
      <c r="D401" s="173" t="s">
        <v>98</v>
      </c>
      <c r="E401" s="170">
        <v>16</v>
      </c>
      <c r="F401" s="170">
        <v>4</v>
      </c>
      <c r="G401" s="49" t="s">
        <v>295</v>
      </c>
      <c r="H401" s="47">
        <v>1080707</v>
      </c>
      <c r="I401" s="47">
        <v>1946</v>
      </c>
      <c r="J401" s="44">
        <v>196740.23</v>
      </c>
      <c r="K401" s="116">
        <v>0</v>
      </c>
      <c r="L401" s="44">
        <f>J401-K401</f>
        <v>196740.23</v>
      </c>
      <c r="M401" s="267">
        <v>1</v>
      </c>
      <c r="N401" s="51">
        <v>26.1</v>
      </c>
      <c r="O401" s="174" t="s">
        <v>89</v>
      </c>
      <c r="P401" s="174" t="s">
        <v>94</v>
      </c>
      <c r="Q401" s="179" t="s">
        <v>272</v>
      </c>
      <c r="R401" s="43"/>
      <c r="S401" s="170"/>
      <c r="T401" s="170"/>
    </row>
    <row r="402" spans="1:20" hidden="1">
      <c r="A402" s="395">
        <f t="shared" si="25"/>
        <v>385</v>
      </c>
      <c r="B402" s="173"/>
      <c r="C402" s="173"/>
      <c r="D402" s="173"/>
      <c r="E402" s="172"/>
      <c r="F402" s="172"/>
      <c r="G402" s="49"/>
      <c r="H402" s="47"/>
      <c r="I402" s="47"/>
      <c r="J402" s="44"/>
      <c r="K402" s="116"/>
      <c r="L402" s="44"/>
      <c r="M402" s="267"/>
      <c r="N402" s="51"/>
      <c r="O402" s="174"/>
      <c r="P402" s="174"/>
      <c r="Q402" s="179"/>
      <c r="R402" s="43"/>
      <c r="S402" s="172"/>
      <c r="T402" s="172"/>
    </row>
    <row r="403" spans="1:20" ht="45">
      <c r="A403" s="395">
        <f t="shared" si="25"/>
        <v>386</v>
      </c>
      <c r="B403" s="173" t="s">
        <v>272</v>
      </c>
      <c r="C403" s="173" t="s">
        <v>88</v>
      </c>
      <c r="D403" s="173" t="s">
        <v>98</v>
      </c>
      <c r="E403" s="170">
        <v>20</v>
      </c>
      <c r="F403" s="170">
        <v>1</v>
      </c>
      <c r="G403" s="49" t="s">
        <v>295</v>
      </c>
      <c r="H403" s="47">
        <v>1080710</v>
      </c>
      <c r="I403" s="47">
        <v>1946</v>
      </c>
      <c r="J403" s="44">
        <v>455358.56</v>
      </c>
      <c r="K403" s="116">
        <v>0</v>
      </c>
      <c r="L403" s="44">
        <f>J403-K403</f>
        <v>455358.56</v>
      </c>
      <c r="M403" s="267">
        <v>1</v>
      </c>
      <c r="N403" s="51">
        <v>47</v>
      </c>
      <c r="O403" s="174" t="s">
        <v>89</v>
      </c>
      <c r="P403" s="174" t="s">
        <v>94</v>
      </c>
      <c r="Q403" s="179" t="s">
        <v>272</v>
      </c>
      <c r="R403" s="43"/>
      <c r="S403" s="170"/>
      <c r="T403" s="170"/>
    </row>
    <row r="404" spans="1:20" hidden="1">
      <c r="A404" s="395">
        <f t="shared" ref="A404:A467" si="28">A403+1</f>
        <v>387</v>
      </c>
    </row>
    <row r="405" spans="1:20" ht="22.5" hidden="1">
      <c r="A405" s="395">
        <f t="shared" si="28"/>
        <v>388</v>
      </c>
      <c r="B405" s="175"/>
      <c r="C405" s="173"/>
      <c r="D405" s="173"/>
      <c r="E405" s="170"/>
      <c r="F405" s="170"/>
      <c r="G405" s="49"/>
      <c r="H405" s="47"/>
      <c r="I405" s="47"/>
      <c r="J405" s="44"/>
      <c r="K405" s="116"/>
      <c r="L405" s="44"/>
      <c r="M405" s="267"/>
      <c r="N405" s="51"/>
      <c r="O405" s="174"/>
      <c r="P405" s="174"/>
      <c r="Q405" s="179" t="s">
        <v>272</v>
      </c>
      <c r="R405" s="43"/>
      <c r="S405" s="170"/>
      <c r="T405" s="170"/>
    </row>
    <row r="406" spans="1:20" ht="41.1" customHeight="1">
      <c r="A406" s="395">
        <f t="shared" si="28"/>
        <v>389</v>
      </c>
      <c r="B406" s="169" t="s">
        <v>272</v>
      </c>
      <c r="C406" s="173" t="s">
        <v>88</v>
      </c>
      <c r="D406" s="173" t="s">
        <v>98</v>
      </c>
      <c r="E406" s="167">
        <v>22</v>
      </c>
      <c r="F406" s="167">
        <v>4</v>
      </c>
      <c r="G406" s="49" t="s">
        <v>295</v>
      </c>
      <c r="H406" s="47">
        <v>1080714</v>
      </c>
      <c r="I406" s="47">
        <v>1946</v>
      </c>
      <c r="J406" s="44">
        <v>175903.22</v>
      </c>
      <c r="K406" s="116">
        <v>0</v>
      </c>
      <c r="L406" s="44">
        <f>J406-K406</f>
        <v>175903.22</v>
      </c>
      <c r="M406" s="267">
        <v>1</v>
      </c>
      <c r="N406" s="51">
        <v>25.9</v>
      </c>
      <c r="O406" s="176" t="s">
        <v>89</v>
      </c>
      <c r="P406" s="174" t="s">
        <v>94</v>
      </c>
      <c r="Q406" s="179" t="s">
        <v>272</v>
      </c>
      <c r="R406" s="43"/>
      <c r="S406" s="167"/>
      <c r="T406" s="167"/>
    </row>
    <row r="407" spans="1:20" hidden="1">
      <c r="A407" s="395">
        <f t="shared" si="28"/>
        <v>390</v>
      </c>
      <c r="B407" s="175"/>
      <c r="C407" s="173"/>
      <c r="D407" s="173"/>
      <c r="E407" s="172"/>
      <c r="F407" s="172"/>
      <c r="G407" s="49"/>
      <c r="H407" s="47"/>
      <c r="I407" s="47"/>
      <c r="J407" s="44"/>
      <c r="K407" s="116"/>
      <c r="L407" s="44"/>
      <c r="M407" s="267"/>
      <c r="N407" s="51"/>
      <c r="O407" s="176"/>
      <c r="P407" s="174"/>
      <c r="Q407" s="179"/>
      <c r="R407" s="43"/>
      <c r="S407" s="172"/>
      <c r="T407" s="172"/>
    </row>
    <row r="408" spans="1:20" ht="45">
      <c r="A408" s="395">
        <f t="shared" si="28"/>
        <v>391</v>
      </c>
      <c r="B408" s="175" t="s">
        <v>272</v>
      </c>
      <c r="C408" s="173" t="s">
        <v>88</v>
      </c>
      <c r="D408" s="173" t="s">
        <v>98</v>
      </c>
      <c r="E408" s="172">
        <v>24</v>
      </c>
      <c r="F408" s="172">
        <v>1</v>
      </c>
      <c r="G408" s="49" t="s">
        <v>295</v>
      </c>
      <c r="H408" s="47">
        <v>1080717</v>
      </c>
      <c r="I408" s="47">
        <v>1946</v>
      </c>
      <c r="J408" s="44">
        <v>193893.35</v>
      </c>
      <c r="K408" s="116">
        <v>0</v>
      </c>
      <c r="L408" s="44">
        <f>J408-K408</f>
        <v>193893.35</v>
      </c>
      <c r="M408" s="267">
        <v>1</v>
      </c>
      <c r="N408" s="51">
        <v>26.5</v>
      </c>
      <c r="O408" s="176" t="s">
        <v>89</v>
      </c>
      <c r="P408" s="174" t="s">
        <v>94</v>
      </c>
      <c r="Q408" s="179" t="s">
        <v>272</v>
      </c>
      <c r="R408" s="43"/>
      <c r="S408" s="172"/>
      <c r="T408" s="172"/>
    </row>
    <row r="409" spans="1:20" ht="0.6" customHeight="1">
      <c r="A409" s="395">
        <f t="shared" si="28"/>
        <v>392</v>
      </c>
      <c r="B409" s="175"/>
      <c r="C409" s="173"/>
      <c r="D409" s="173"/>
      <c r="E409" s="172"/>
      <c r="F409" s="172"/>
      <c r="G409" s="49"/>
      <c r="H409" s="47"/>
      <c r="I409" s="47"/>
      <c r="J409" s="44"/>
      <c r="K409" s="116"/>
      <c r="L409" s="44"/>
      <c r="M409" s="267"/>
      <c r="N409" s="51"/>
      <c r="O409" s="176"/>
      <c r="P409" s="174"/>
      <c r="Q409" s="179"/>
      <c r="R409" s="43"/>
      <c r="S409" s="172"/>
      <c r="T409" s="172"/>
    </row>
    <row r="410" spans="1:20" ht="45">
      <c r="A410" s="395">
        <f t="shared" si="28"/>
        <v>393</v>
      </c>
      <c r="B410" s="175" t="s">
        <v>272</v>
      </c>
      <c r="C410" s="173" t="s">
        <v>88</v>
      </c>
      <c r="D410" s="176" t="s">
        <v>98</v>
      </c>
      <c r="E410" s="172">
        <v>24</v>
      </c>
      <c r="F410" s="172">
        <v>3</v>
      </c>
      <c r="G410" s="49" t="s">
        <v>295</v>
      </c>
      <c r="H410" s="47">
        <v>1080719</v>
      </c>
      <c r="I410" s="47">
        <v>1946</v>
      </c>
      <c r="J410" s="44">
        <v>196088.36</v>
      </c>
      <c r="K410" s="116">
        <v>0</v>
      </c>
      <c r="L410" s="44">
        <f t="shared" ref="L410:L417" si="29">J410-K410</f>
        <v>196088.36</v>
      </c>
      <c r="M410" s="267">
        <v>1</v>
      </c>
      <c r="N410" s="51">
        <v>26.8</v>
      </c>
      <c r="O410" s="176" t="s">
        <v>89</v>
      </c>
      <c r="P410" s="174" t="s">
        <v>94</v>
      </c>
      <c r="Q410" s="179" t="s">
        <v>272</v>
      </c>
      <c r="R410" s="43"/>
      <c r="S410" s="172"/>
      <c r="T410" s="172"/>
    </row>
    <row r="411" spans="1:20" ht="45">
      <c r="A411" s="395">
        <f t="shared" si="28"/>
        <v>394</v>
      </c>
      <c r="B411" s="175" t="s">
        <v>272</v>
      </c>
      <c r="C411" s="173" t="s">
        <v>88</v>
      </c>
      <c r="D411" s="176" t="s">
        <v>98</v>
      </c>
      <c r="E411" s="172">
        <v>24</v>
      </c>
      <c r="F411" s="172">
        <v>4</v>
      </c>
      <c r="G411" s="49" t="s">
        <v>295</v>
      </c>
      <c r="H411" s="47">
        <v>1080720</v>
      </c>
      <c r="I411" s="47">
        <v>1946</v>
      </c>
      <c r="J411" s="44">
        <v>193161.67</v>
      </c>
      <c r="K411" s="116">
        <v>0</v>
      </c>
      <c r="L411" s="44">
        <f t="shared" si="29"/>
        <v>193161.67</v>
      </c>
      <c r="M411" s="267">
        <v>1</v>
      </c>
      <c r="N411" s="51">
        <v>26.4</v>
      </c>
      <c r="O411" s="176" t="s">
        <v>89</v>
      </c>
      <c r="P411" s="176" t="s">
        <v>94</v>
      </c>
      <c r="Q411" s="179" t="s">
        <v>272</v>
      </c>
      <c r="R411" s="43"/>
      <c r="S411" s="172"/>
      <c r="T411" s="172"/>
    </row>
    <row r="412" spans="1:20" ht="45">
      <c r="A412" s="395">
        <f t="shared" si="28"/>
        <v>395</v>
      </c>
      <c r="B412" s="175" t="s">
        <v>272</v>
      </c>
      <c r="C412" s="177" t="s">
        <v>88</v>
      </c>
      <c r="D412" s="176" t="s">
        <v>98</v>
      </c>
      <c r="E412" s="172">
        <v>26</v>
      </c>
      <c r="F412" s="172">
        <v>1</v>
      </c>
      <c r="G412" s="49" t="s">
        <v>295</v>
      </c>
      <c r="H412" s="47">
        <v>1080721</v>
      </c>
      <c r="I412" s="47">
        <v>1946</v>
      </c>
      <c r="J412" s="44">
        <v>187244.02</v>
      </c>
      <c r="K412" s="116">
        <v>0</v>
      </c>
      <c r="L412" s="44">
        <f t="shared" si="29"/>
        <v>187244.02</v>
      </c>
      <c r="M412" s="267">
        <v>1</v>
      </c>
      <c r="N412" s="51">
        <v>25.8</v>
      </c>
      <c r="O412" s="176" t="s">
        <v>89</v>
      </c>
      <c r="P412" s="176" t="s">
        <v>94</v>
      </c>
      <c r="Q412" s="179" t="s">
        <v>272</v>
      </c>
      <c r="R412" s="43"/>
      <c r="S412" s="172"/>
      <c r="T412" s="172"/>
    </row>
    <row r="413" spans="1:20" ht="45">
      <c r="A413" s="395">
        <f t="shared" si="28"/>
        <v>396</v>
      </c>
      <c r="B413" s="175" t="s">
        <v>272</v>
      </c>
      <c r="C413" s="177" t="s">
        <v>88</v>
      </c>
      <c r="D413" s="176" t="s">
        <v>98</v>
      </c>
      <c r="E413" s="170">
        <v>26</v>
      </c>
      <c r="F413" s="170">
        <v>2</v>
      </c>
      <c r="G413" s="49" t="s">
        <v>295</v>
      </c>
      <c r="H413" s="47">
        <v>1080722</v>
      </c>
      <c r="I413" s="47">
        <v>1946</v>
      </c>
      <c r="J413" s="44">
        <v>187969.77</v>
      </c>
      <c r="K413" s="116">
        <v>0</v>
      </c>
      <c r="L413" s="44">
        <f t="shared" si="29"/>
        <v>187969.77</v>
      </c>
      <c r="M413" s="267">
        <v>1</v>
      </c>
      <c r="N413" s="51">
        <v>25.9</v>
      </c>
      <c r="O413" s="176" t="s">
        <v>89</v>
      </c>
      <c r="P413" s="176" t="s">
        <v>94</v>
      </c>
      <c r="Q413" s="179" t="s">
        <v>272</v>
      </c>
      <c r="R413" s="43"/>
      <c r="S413" s="170"/>
      <c r="T413" s="170"/>
    </row>
    <row r="414" spans="1:20" ht="45">
      <c r="A414" s="395">
        <f t="shared" si="28"/>
        <v>397</v>
      </c>
      <c r="B414" s="175" t="s">
        <v>272</v>
      </c>
      <c r="C414" s="177" t="s">
        <v>88</v>
      </c>
      <c r="D414" s="176" t="s">
        <v>98</v>
      </c>
      <c r="E414" s="170">
        <v>26</v>
      </c>
      <c r="F414" s="170">
        <v>3</v>
      </c>
      <c r="G414" s="49" t="s">
        <v>295</v>
      </c>
      <c r="H414" s="47">
        <v>1080723</v>
      </c>
      <c r="I414" s="47">
        <v>1946</v>
      </c>
      <c r="J414" s="44">
        <v>199581.8</v>
      </c>
      <c r="K414" s="116">
        <v>0</v>
      </c>
      <c r="L414" s="44">
        <f t="shared" si="29"/>
        <v>199581.8</v>
      </c>
      <c r="M414" s="267">
        <v>1</v>
      </c>
      <c r="N414" s="51">
        <v>27.5</v>
      </c>
      <c r="O414" s="176" t="s">
        <v>89</v>
      </c>
      <c r="P414" s="176" t="s">
        <v>94</v>
      </c>
      <c r="Q414" s="179" t="s">
        <v>272</v>
      </c>
      <c r="R414" s="43"/>
      <c r="S414" s="170"/>
      <c r="T414" s="170"/>
    </row>
    <row r="415" spans="1:20" ht="45">
      <c r="A415" s="395">
        <f t="shared" si="28"/>
        <v>398</v>
      </c>
      <c r="B415" s="175" t="s">
        <v>272</v>
      </c>
      <c r="C415" s="177" t="s">
        <v>88</v>
      </c>
      <c r="D415" s="176" t="s">
        <v>98</v>
      </c>
      <c r="E415" s="170">
        <v>29</v>
      </c>
      <c r="F415" s="170">
        <v>1</v>
      </c>
      <c r="G415" s="49" t="s">
        <v>295</v>
      </c>
      <c r="H415" s="47">
        <v>1080726</v>
      </c>
      <c r="I415" s="47">
        <v>1946</v>
      </c>
      <c r="J415" s="44">
        <v>187446.3</v>
      </c>
      <c r="K415" s="116">
        <v>0</v>
      </c>
      <c r="L415" s="44">
        <f t="shared" si="29"/>
        <v>187446.3</v>
      </c>
      <c r="M415" s="267">
        <v>1</v>
      </c>
      <c r="N415" s="51">
        <v>25.1</v>
      </c>
      <c r="O415" s="176" t="s">
        <v>89</v>
      </c>
      <c r="P415" s="176" t="s">
        <v>94</v>
      </c>
      <c r="Q415" s="179" t="s">
        <v>272</v>
      </c>
      <c r="R415" s="43"/>
      <c r="S415" s="170"/>
      <c r="T415" s="170"/>
    </row>
    <row r="416" spans="1:20" ht="45">
      <c r="A416" s="395">
        <f t="shared" si="28"/>
        <v>399</v>
      </c>
      <c r="B416" s="175" t="s">
        <v>272</v>
      </c>
      <c r="C416" s="177" t="s">
        <v>88</v>
      </c>
      <c r="D416" s="176" t="s">
        <v>98</v>
      </c>
      <c r="E416" s="175">
        <v>29</v>
      </c>
      <c r="F416" s="175">
        <v>2</v>
      </c>
      <c r="G416" s="49" t="s">
        <v>295</v>
      </c>
      <c r="H416" s="47">
        <v>1080727</v>
      </c>
      <c r="I416" s="47">
        <v>1946</v>
      </c>
      <c r="J416" s="44">
        <v>200141.86</v>
      </c>
      <c r="K416" s="116">
        <v>0</v>
      </c>
      <c r="L416" s="44">
        <f t="shared" si="29"/>
        <v>200141.86</v>
      </c>
      <c r="M416" s="267">
        <v>1</v>
      </c>
      <c r="N416" s="51">
        <v>26.8</v>
      </c>
      <c r="O416" s="176" t="s">
        <v>89</v>
      </c>
      <c r="P416" s="176" t="s">
        <v>94</v>
      </c>
      <c r="Q416" s="179" t="s">
        <v>272</v>
      </c>
      <c r="R416" s="43"/>
      <c r="S416" s="175"/>
      <c r="T416" s="175"/>
    </row>
    <row r="417" spans="1:20" ht="45">
      <c r="A417" s="395">
        <f t="shared" si="28"/>
        <v>400</v>
      </c>
      <c r="B417" s="177" t="s">
        <v>272</v>
      </c>
      <c r="C417" s="177" t="s">
        <v>88</v>
      </c>
      <c r="D417" s="176" t="s">
        <v>98</v>
      </c>
      <c r="E417" s="175">
        <v>29</v>
      </c>
      <c r="F417" s="175">
        <v>3</v>
      </c>
      <c r="G417" s="49" t="s">
        <v>295</v>
      </c>
      <c r="H417" s="47">
        <v>1080728</v>
      </c>
      <c r="I417" s="47">
        <v>1946</v>
      </c>
      <c r="J417" s="44">
        <v>199395.07</v>
      </c>
      <c r="K417" s="116">
        <v>0</v>
      </c>
      <c r="L417" s="44">
        <f t="shared" si="29"/>
        <v>199395.07</v>
      </c>
      <c r="M417" s="267">
        <v>1</v>
      </c>
      <c r="N417" s="51">
        <v>26.7</v>
      </c>
      <c r="O417" s="177" t="s">
        <v>89</v>
      </c>
      <c r="P417" s="177" t="s">
        <v>94</v>
      </c>
      <c r="Q417" s="179" t="s">
        <v>272</v>
      </c>
      <c r="R417" s="43"/>
      <c r="S417" s="175"/>
      <c r="T417" s="175"/>
    </row>
    <row r="418" spans="1:20" hidden="1">
      <c r="A418" s="395">
        <f t="shared" si="28"/>
        <v>401</v>
      </c>
      <c r="B418" s="177"/>
      <c r="C418" s="177"/>
      <c r="D418" s="177"/>
      <c r="E418" s="175"/>
      <c r="F418" s="175"/>
      <c r="G418" s="49"/>
      <c r="H418" s="47"/>
      <c r="I418" s="47"/>
      <c r="J418" s="44"/>
      <c r="K418" s="116"/>
      <c r="L418" s="44"/>
      <c r="M418" s="267"/>
      <c r="N418" s="51"/>
      <c r="O418" s="177"/>
      <c r="P418" s="177"/>
      <c r="Q418" s="179"/>
      <c r="R418" s="43"/>
      <c r="S418" s="175"/>
      <c r="T418" s="175"/>
    </row>
    <row r="419" spans="1:20" ht="45">
      <c r="A419" s="395">
        <f t="shared" si="28"/>
        <v>402</v>
      </c>
      <c r="B419" s="177" t="s">
        <v>272</v>
      </c>
      <c r="C419" s="177" t="s">
        <v>88</v>
      </c>
      <c r="D419" s="177" t="s">
        <v>98</v>
      </c>
      <c r="E419" s="175">
        <v>31</v>
      </c>
      <c r="F419" s="175">
        <v>4</v>
      </c>
      <c r="G419" s="49" t="s">
        <v>295</v>
      </c>
      <c r="H419" s="47">
        <v>1080730</v>
      </c>
      <c r="I419" s="47">
        <v>1946</v>
      </c>
      <c r="J419" s="44">
        <v>370453.45</v>
      </c>
      <c r="K419" s="116">
        <v>0</v>
      </c>
      <c r="L419" s="44">
        <f>J419-K419</f>
        <v>370453.45</v>
      </c>
      <c r="M419" s="267">
        <v>1</v>
      </c>
      <c r="N419" s="51">
        <v>52.3</v>
      </c>
      <c r="O419" s="177" t="s">
        <v>89</v>
      </c>
      <c r="P419" s="177" t="s">
        <v>94</v>
      </c>
      <c r="Q419" s="179" t="s">
        <v>272</v>
      </c>
      <c r="R419" s="43"/>
      <c r="S419" s="175"/>
      <c r="T419" s="175"/>
    </row>
    <row r="420" spans="1:20" ht="45">
      <c r="A420" s="395">
        <f t="shared" si="28"/>
        <v>403</v>
      </c>
      <c r="B420" s="177" t="s">
        <v>272</v>
      </c>
      <c r="C420" s="177" t="s">
        <v>88</v>
      </c>
      <c r="D420" s="177" t="s">
        <v>98</v>
      </c>
      <c r="E420" s="175">
        <v>33</v>
      </c>
      <c r="F420" s="175">
        <v>2</v>
      </c>
      <c r="G420" s="49" t="s">
        <v>295</v>
      </c>
      <c r="H420" s="47">
        <v>1080731</v>
      </c>
      <c r="I420" s="47">
        <v>1946</v>
      </c>
      <c r="J420" s="44">
        <v>204698</v>
      </c>
      <c r="K420" s="116">
        <v>0</v>
      </c>
      <c r="L420" s="44">
        <f t="shared" ref="L420:L460" si="30">J420-K420</f>
        <v>204698</v>
      </c>
      <c r="M420" s="267">
        <v>1</v>
      </c>
      <c r="N420" s="51">
        <v>26</v>
      </c>
      <c r="O420" s="177" t="s">
        <v>89</v>
      </c>
      <c r="P420" s="177" t="s">
        <v>94</v>
      </c>
      <c r="Q420" s="179" t="s">
        <v>272</v>
      </c>
      <c r="R420" s="43"/>
      <c r="S420" s="175"/>
      <c r="T420" s="175"/>
    </row>
    <row r="421" spans="1:20" ht="45">
      <c r="A421" s="395">
        <f t="shared" si="28"/>
        <v>404</v>
      </c>
      <c r="B421" s="177" t="s">
        <v>272</v>
      </c>
      <c r="C421" s="177" t="s">
        <v>88</v>
      </c>
      <c r="D421" s="177" t="s">
        <v>98</v>
      </c>
      <c r="E421" s="175">
        <v>33</v>
      </c>
      <c r="F421" s="175">
        <v>3</v>
      </c>
      <c r="G421" s="49" t="s">
        <v>295</v>
      </c>
      <c r="H421" s="47">
        <v>1080732</v>
      </c>
      <c r="I421" s="47">
        <v>1946</v>
      </c>
      <c r="J421" s="44">
        <v>415694.4</v>
      </c>
      <c r="K421" s="116">
        <v>0</v>
      </c>
      <c r="L421" s="44">
        <f t="shared" si="30"/>
        <v>415694.4</v>
      </c>
      <c r="M421" s="267">
        <v>1</v>
      </c>
      <c r="N421" s="51">
        <v>52.8</v>
      </c>
      <c r="O421" s="177" t="s">
        <v>89</v>
      </c>
      <c r="P421" s="177" t="s">
        <v>94</v>
      </c>
      <c r="Q421" s="179" t="s">
        <v>272</v>
      </c>
      <c r="R421" s="43"/>
      <c r="S421" s="175"/>
      <c r="T421" s="175"/>
    </row>
    <row r="422" spans="1:20" hidden="1">
      <c r="A422" s="395">
        <f t="shared" si="28"/>
        <v>405</v>
      </c>
      <c r="B422" s="177"/>
      <c r="C422" s="177"/>
      <c r="D422" s="177"/>
      <c r="E422" s="175"/>
      <c r="F422" s="175"/>
      <c r="G422" s="49"/>
      <c r="H422" s="47"/>
      <c r="I422" s="47"/>
      <c r="J422" s="44"/>
      <c r="K422" s="116"/>
      <c r="L422" s="44"/>
      <c r="M422" s="267"/>
      <c r="N422" s="51"/>
      <c r="O422" s="177"/>
      <c r="P422" s="177"/>
      <c r="Q422" s="179"/>
      <c r="R422" s="43"/>
      <c r="S422" s="175"/>
      <c r="T422" s="175"/>
    </row>
    <row r="423" spans="1:20" ht="45">
      <c r="A423" s="395">
        <f t="shared" si="28"/>
        <v>406</v>
      </c>
      <c r="B423" s="177" t="s">
        <v>272</v>
      </c>
      <c r="C423" s="177" t="s">
        <v>88</v>
      </c>
      <c r="D423" s="177" t="s">
        <v>98</v>
      </c>
      <c r="E423" s="175">
        <v>37</v>
      </c>
      <c r="F423" s="175">
        <v>2</v>
      </c>
      <c r="G423" s="49" t="s">
        <v>295</v>
      </c>
      <c r="H423" s="47">
        <v>1080744</v>
      </c>
      <c r="I423" s="47">
        <v>1946</v>
      </c>
      <c r="J423" s="44">
        <v>246736.36</v>
      </c>
      <c r="K423" s="116">
        <v>0</v>
      </c>
      <c r="L423" s="44">
        <f t="shared" si="30"/>
        <v>246736.36</v>
      </c>
      <c r="M423" s="267">
        <v>1</v>
      </c>
      <c r="N423" s="51">
        <v>35.5</v>
      </c>
      <c r="O423" s="177" t="s">
        <v>89</v>
      </c>
      <c r="P423" s="177" t="s">
        <v>94</v>
      </c>
      <c r="Q423" s="179" t="s">
        <v>272</v>
      </c>
      <c r="R423" s="43"/>
      <c r="S423" s="175"/>
      <c r="T423" s="175"/>
    </row>
    <row r="424" spans="1:20" ht="22.5" hidden="1">
      <c r="A424" s="395">
        <f t="shared" si="28"/>
        <v>407</v>
      </c>
      <c r="B424" s="177"/>
      <c r="C424" s="177"/>
      <c r="D424" s="177"/>
      <c r="E424" s="175"/>
      <c r="F424" s="175"/>
      <c r="G424" s="49"/>
      <c r="H424" s="47"/>
      <c r="I424" s="47"/>
      <c r="J424" s="44"/>
      <c r="K424" s="116"/>
      <c r="L424" s="44"/>
      <c r="M424" s="267"/>
      <c r="N424" s="51"/>
      <c r="O424" s="177" t="s">
        <v>89</v>
      </c>
      <c r="P424" s="177" t="s">
        <v>94</v>
      </c>
      <c r="Q424" s="179" t="s">
        <v>272</v>
      </c>
      <c r="R424" s="43"/>
      <c r="S424" s="175"/>
      <c r="T424" s="175"/>
    </row>
    <row r="425" spans="1:20" ht="45">
      <c r="A425" s="395">
        <f t="shared" si="28"/>
        <v>408</v>
      </c>
      <c r="B425" s="177" t="s">
        <v>272</v>
      </c>
      <c r="C425" s="177" t="s">
        <v>88</v>
      </c>
      <c r="D425" s="177" t="s">
        <v>98</v>
      </c>
      <c r="E425" s="175">
        <v>41</v>
      </c>
      <c r="F425" s="175">
        <v>1</v>
      </c>
      <c r="G425" s="49" t="s">
        <v>295</v>
      </c>
      <c r="H425" s="47">
        <v>1080746</v>
      </c>
      <c r="I425" s="47">
        <v>1946</v>
      </c>
      <c r="J425" s="44">
        <v>324324.90000000002</v>
      </c>
      <c r="K425" s="116">
        <v>0</v>
      </c>
      <c r="L425" s="44">
        <f t="shared" si="30"/>
        <v>324324.90000000002</v>
      </c>
      <c r="M425" s="267">
        <v>1</v>
      </c>
      <c r="N425" s="51">
        <v>45.3</v>
      </c>
      <c r="O425" s="177" t="s">
        <v>89</v>
      </c>
      <c r="P425" s="177" t="s">
        <v>94</v>
      </c>
      <c r="Q425" s="179" t="s">
        <v>272</v>
      </c>
      <c r="R425" s="43"/>
      <c r="S425" s="175"/>
      <c r="T425" s="175"/>
    </row>
    <row r="426" spans="1:20" ht="45">
      <c r="A426" s="395">
        <f t="shared" si="28"/>
        <v>409</v>
      </c>
      <c r="B426" s="177" t="s">
        <v>272</v>
      </c>
      <c r="C426" s="177" t="s">
        <v>88</v>
      </c>
      <c r="D426" s="177" t="s">
        <v>98</v>
      </c>
      <c r="E426" s="175">
        <v>61</v>
      </c>
      <c r="F426" s="175">
        <v>1</v>
      </c>
      <c r="G426" s="49" t="s">
        <v>295</v>
      </c>
      <c r="H426" s="47">
        <v>1080755</v>
      </c>
      <c r="I426" s="47">
        <v>1946</v>
      </c>
      <c r="J426" s="44">
        <v>369400.22</v>
      </c>
      <c r="K426" s="116">
        <v>0</v>
      </c>
      <c r="L426" s="44">
        <f t="shared" si="30"/>
        <v>369400.22</v>
      </c>
      <c r="M426" s="267">
        <v>1</v>
      </c>
      <c r="N426" s="51">
        <v>49</v>
      </c>
      <c r="O426" s="177" t="s">
        <v>89</v>
      </c>
      <c r="P426" s="177" t="s">
        <v>94</v>
      </c>
      <c r="Q426" s="179" t="s">
        <v>272</v>
      </c>
      <c r="R426" s="43"/>
      <c r="S426" s="175"/>
      <c r="T426" s="175"/>
    </row>
    <row r="427" spans="1:20" ht="45">
      <c r="A427" s="395">
        <f t="shared" si="28"/>
        <v>410</v>
      </c>
      <c r="B427" s="177" t="s">
        <v>272</v>
      </c>
      <c r="C427" s="177" t="s">
        <v>88</v>
      </c>
      <c r="D427" s="177" t="s">
        <v>333</v>
      </c>
      <c r="E427" s="170">
        <v>1</v>
      </c>
      <c r="F427" s="170">
        <v>16</v>
      </c>
      <c r="G427" s="49" t="s">
        <v>295</v>
      </c>
      <c r="H427" s="47">
        <v>1080762</v>
      </c>
      <c r="I427" s="47">
        <v>1990</v>
      </c>
      <c r="J427" s="44">
        <v>123791.56</v>
      </c>
      <c r="K427" s="116">
        <v>111746.75</v>
      </c>
      <c r="L427" s="44">
        <f t="shared" si="30"/>
        <v>12044.809999999998</v>
      </c>
      <c r="M427" s="267">
        <v>0.1</v>
      </c>
      <c r="N427" s="51">
        <v>65.099999999999994</v>
      </c>
      <c r="O427" s="177" t="s">
        <v>89</v>
      </c>
      <c r="P427" s="177" t="s">
        <v>94</v>
      </c>
      <c r="Q427" s="179" t="s">
        <v>272</v>
      </c>
      <c r="R427" s="43"/>
      <c r="S427" s="170"/>
      <c r="T427" s="170"/>
    </row>
    <row r="428" spans="1:20" ht="43.5" hidden="1" customHeight="1">
      <c r="A428" s="395">
        <f t="shared" si="28"/>
        <v>411</v>
      </c>
      <c r="B428" s="177"/>
      <c r="C428" s="177"/>
      <c r="D428" s="177"/>
      <c r="E428" s="175"/>
      <c r="F428" s="175"/>
      <c r="G428" s="49"/>
      <c r="H428" s="47"/>
      <c r="I428" s="47"/>
      <c r="J428" s="44"/>
      <c r="K428" s="116"/>
      <c r="L428" s="44"/>
      <c r="M428" s="267"/>
      <c r="N428" s="51"/>
      <c r="O428" s="177"/>
      <c r="P428" s="177"/>
      <c r="Q428" s="179"/>
      <c r="R428" s="43"/>
      <c r="S428" s="175"/>
      <c r="T428" s="175"/>
    </row>
    <row r="429" spans="1:20" hidden="1">
      <c r="A429" s="395">
        <f t="shared" si="28"/>
        <v>412</v>
      </c>
      <c r="B429" s="177"/>
      <c r="C429" s="177"/>
      <c r="D429" s="177"/>
      <c r="E429" s="175"/>
      <c r="F429" s="175"/>
      <c r="G429" s="49"/>
      <c r="H429" s="47"/>
      <c r="I429" s="47"/>
      <c r="J429" s="44"/>
      <c r="K429" s="116"/>
      <c r="L429" s="44"/>
      <c r="M429" s="267"/>
      <c r="N429" s="51"/>
      <c r="O429" s="177"/>
      <c r="P429" s="177"/>
      <c r="Q429" s="179"/>
      <c r="R429" s="43"/>
      <c r="S429" s="175"/>
      <c r="T429" s="175"/>
    </row>
    <row r="430" spans="1:20" ht="44.25" customHeight="1">
      <c r="A430" s="395">
        <f t="shared" si="28"/>
        <v>413</v>
      </c>
      <c r="B430" s="177" t="s">
        <v>272</v>
      </c>
      <c r="C430" s="177" t="s">
        <v>88</v>
      </c>
      <c r="D430" s="177" t="s">
        <v>333</v>
      </c>
      <c r="E430" s="175">
        <v>1</v>
      </c>
      <c r="F430" s="175">
        <v>32</v>
      </c>
      <c r="G430" s="49" t="s">
        <v>295</v>
      </c>
      <c r="H430" s="47">
        <v>1080767</v>
      </c>
      <c r="I430" s="47">
        <v>1990</v>
      </c>
      <c r="J430" s="44">
        <v>97359.87</v>
      </c>
      <c r="K430" s="116">
        <v>87886.85</v>
      </c>
      <c r="L430" s="44">
        <f t="shared" si="30"/>
        <v>9473.0199999999895</v>
      </c>
      <c r="M430" s="267">
        <v>0.1</v>
      </c>
      <c r="N430" s="51">
        <v>51.2</v>
      </c>
      <c r="O430" s="177" t="s">
        <v>89</v>
      </c>
      <c r="P430" s="177" t="s">
        <v>94</v>
      </c>
      <c r="Q430" s="179" t="s">
        <v>272</v>
      </c>
      <c r="R430" s="43"/>
      <c r="S430" s="175"/>
      <c r="T430" s="175"/>
    </row>
    <row r="431" spans="1:20" ht="0.75" hidden="1" customHeight="1">
      <c r="A431" s="395">
        <f t="shared" si="28"/>
        <v>414</v>
      </c>
      <c r="B431" s="177"/>
      <c r="C431" s="177"/>
      <c r="D431" s="177"/>
      <c r="E431" s="175"/>
      <c r="F431" s="175"/>
      <c r="G431" s="49"/>
      <c r="H431" s="47"/>
      <c r="I431" s="47"/>
      <c r="J431" s="44"/>
      <c r="K431" s="116"/>
      <c r="L431" s="44"/>
      <c r="M431" s="267"/>
      <c r="N431" s="51"/>
      <c r="O431" s="177"/>
      <c r="P431" s="177"/>
      <c r="Q431" s="179"/>
      <c r="R431" s="43"/>
      <c r="S431" s="175"/>
      <c r="T431" s="175"/>
    </row>
    <row r="432" spans="1:20" ht="44.25" customHeight="1">
      <c r="A432" s="395">
        <f t="shared" si="28"/>
        <v>415</v>
      </c>
      <c r="B432" s="177" t="s">
        <v>272</v>
      </c>
      <c r="C432" s="177" t="s">
        <v>88</v>
      </c>
      <c r="D432" s="177" t="s">
        <v>333</v>
      </c>
      <c r="E432" s="170">
        <v>1</v>
      </c>
      <c r="F432" s="170">
        <v>61</v>
      </c>
      <c r="G432" s="49" t="s">
        <v>295</v>
      </c>
      <c r="H432" s="47">
        <v>1080772</v>
      </c>
      <c r="I432" s="47">
        <v>1990</v>
      </c>
      <c r="J432" s="44">
        <v>101353.15</v>
      </c>
      <c r="K432" s="116">
        <v>91491.58</v>
      </c>
      <c r="L432" s="44">
        <f t="shared" si="30"/>
        <v>9861.5699999999924</v>
      </c>
      <c r="M432" s="267">
        <v>0.1</v>
      </c>
      <c r="N432" s="51">
        <v>53.3</v>
      </c>
      <c r="O432" s="177" t="s">
        <v>89</v>
      </c>
      <c r="P432" s="177" t="s">
        <v>94</v>
      </c>
      <c r="Q432" s="179" t="s">
        <v>272</v>
      </c>
      <c r="R432" s="43"/>
      <c r="S432" s="170"/>
      <c r="T432" s="170"/>
    </row>
    <row r="433" spans="1:20" hidden="1">
      <c r="A433" s="395">
        <f t="shared" si="28"/>
        <v>416</v>
      </c>
      <c r="B433" s="177"/>
      <c r="C433" s="177"/>
      <c r="D433" s="177"/>
      <c r="E433" s="170"/>
      <c r="F433" s="170"/>
      <c r="G433" s="49"/>
      <c r="H433" s="47"/>
      <c r="I433" s="47"/>
      <c r="J433" s="44"/>
      <c r="K433" s="116"/>
      <c r="L433" s="44"/>
      <c r="M433" s="267"/>
      <c r="N433" s="51"/>
      <c r="O433" s="177"/>
      <c r="P433" s="177"/>
      <c r="Q433" s="179"/>
      <c r="R433" s="43"/>
      <c r="S433" s="170"/>
      <c r="T433" s="170"/>
    </row>
    <row r="434" spans="1:20" ht="45">
      <c r="A434" s="395">
        <f t="shared" si="28"/>
        <v>417</v>
      </c>
      <c r="B434" s="177" t="s">
        <v>272</v>
      </c>
      <c r="C434" s="177" t="s">
        <v>88</v>
      </c>
      <c r="D434" s="177" t="s">
        <v>333</v>
      </c>
      <c r="E434" s="175">
        <v>1</v>
      </c>
      <c r="F434" s="175">
        <v>89</v>
      </c>
      <c r="G434" s="49" t="s">
        <v>295</v>
      </c>
      <c r="H434" s="47">
        <v>1080779</v>
      </c>
      <c r="I434" s="47">
        <v>1990</v>
      </c>
      <c r="J434" s="44">
        <v>97359.87</v>
      </c>
      <c r="K434" s="116">
        <v>87886.85</v>
      </c>
      <c r="L434" s="44">
        <f t="shared" si="30"/>
        <v>9473.0199999999895</v>
      </c>
      <c r="M434" s="267">
        <v>0.1</v>
      </c>
      <c r="N434" s="51">
        <v>51.2</v>
      </c>
      <c r="O434" s="177" t="s">
        <v>89</v>
      </c>
      <c r="P434" s="177" t="s">
        <v>94</v>
      </c>
      <c r="Q434" s="179" t="s">
        <v>272</v>
      </c>
      <c r="R434" s="43"/>
      <c r="S434" s="175"/>
      <c r="T434" s="175"/>
    </row>
    <row r="435" spans="1:20" ht="45">
      <c r="A435" s="395">
        <f t="shared" si="28"/>
        <v>418</v>
      </c>
      <c r="B435" s="177" t="s">
        <v>272</v>
      </c>
      <c r="C435" s="177" t="s">
        <v>88</v>
      </c>
      <c r="D435" s="177" t="s">
        <v>333</v>
      </c>
      <c r="E435" s="170">
        <v>1</v>
      </c>
      <c r="F435" s="170">
        <v>105</v>
      </c>
      <c r="G435" s="49" t="s">
        <v>295</v>
      </c>
      <c r="H435" s="47">
        <v>1080783</v>
      </c>
      <c r="I435" s="47">
        <v>1990</v>
      </c>
      <c r="J435" s="44">
        <v>102303.93</v>
      </c>
      <c r="K435" s="116">
        <v>92349.85</v>
      </c>
      <c r="L435" s="44">
        <f t="shared" si="30"/>
        <v>9954.0799999999872</v>
      </c>
      <c r="M435" s="267">
        <v>0.1</v>
      </c>
      <c r="N435" s="51">
        <v>53.8</v>
      </c>
      <c r="O435" s="177" t="s">
        <v>89</v>
      </c>
      <c r="P435" s="177" t="s">
        <v>94</v>
      </c>
      <c r="Q435" s="179" t="s">
        <v>272</v>
      </c>
      <c r="R435" s="43"/>
      <c r="S435" s="170"/>
      <c r="T435" s="170"/>
    </row>
    <row r="436" spans="1:20" ht="45">
      <c r="A436" s="395">
        <f t="shared" si="28"/>
        <v>419</v>
      </c>
      <c r="B436" s="177" t="s">
        <v>272</v>
      </c>
      <c r="C436" s="177" t="s">
        <v>88</v>
      </c>
      <c r="D436" s="177" t="s">
        <v>333</v>
      </c>
      <c r="E436" s="175">
        <v>2</v>
      </c>
      <c r="F436" s="175">
        <v>14</v>
      </c>
      <c r="G436" s="49" t="s">
        <v>295</v>
      </c>
      <c r="H436" s="47">
        <v>1080788</v>
      </c>
      <c r="I436" s="47">
        <v>1979</v>
      </c>
      <c r="J436" s="44">
        <v>85889.5</v>
      </c>
      <c r="K436" s="116">
        <v>69802.58</v>
      </c>
      <c r="L436" s="44">
        <f t="shared" si="30"/>
        <v>16086.919999999998</v>
      </c>
      <c r="M436" s="267">
        <v>0.19</v>
      </c>
      <c r="N436" s="51">
        <v>38</v>
      </c>
      <c r="O436" s="177" t="s">
        <v>89</v>
      </c>
      <c r="P436" s="177" t="s">
        <v>94</v>
      </c>
      <c r="Q436" s="179" t="s">
        <v>272</v>
      </c>
      <c r="R436" s="43"/>
      <c r="S436" s="175"/>
      <c r="T436" s="175"/>
    </row>
    <row r="437" spans="1:20" ht="45">
      <c r="A437" s="395">
        <f t="shared" si="28"/>
        <v>420</v>
      </c>
      <c r="B437" s="177" t="s">
        <v>272</v>
      </c>
      <c r="C437" s="177" t="s">
        <v>88</v>
      </c>
      <c r="D437" s="178" t="s">
        <v>333</v>
      </c>
      <c r="E437" s="177">
        <v>2</v>
      </c>
      <c r="F437" s="177">
        <v>19</v>
      </c>
      <c r="G437" s="49" t="s">
        <v>295</v>
      </c>
      <c r="H437" s="47">
        <v>1080792</v>
      </c>
      <c r="I437" s="47">
        <v>1979</v>
      </c>
      <c r="J437" s="44">
        <v>139231.4</v>
      </c>
      <c r="K437" s="116">
        <v>113153.66</v>
      </c>
      <c r="L437" s="44">
        <f t="shared" si="30"/>
        <v>26077.739999999991</v>
      </c>
      <c r="M437" s="267">
        <v>0.19</v>
      </c>
      <c r="N437" s="51">
        <v>61.6</v>
      </c>
      <c r="O437" s="177" t="s">
        <v>89</v>
      </c>
      <c r="P437" s="178" t="s">
        <v>94</v>
      </c>
      <c r="Q437" s="179" t="s">
        <v>272</v>
      </c>
      <c r="R437" s="43"/>
      <c r="S437" s="177"/>
      <c r="T437" s="177"/>
    </row>
    <row r="438" spans="1:20" ht="45">
      <c r="A438" s="395">
        <f t="shared" si="28"/>
        <v>421</v>
      </c>
      <c r="B438" s="177" t="s">
        <v>272</v>
      </c>
      <c r="C438" s="177" t="s">
        <v>88</v>
      </c>
      <c r="D438" s="177" t="s">
        <v>333</v>
      </c>
      <c r="E438" s="170">
        <v>2</v>
      </c>
      <c r="F438" s="170">
        <v>34</v>
      </c>
      <c r="G438" s="49" t="s">
        <v>295</v>
      </c>
      <c r="H438" s="47">
        <v>1080794</v>
      </c>
      <c r="I438" s="47">
        <v>1979</v>
      </c>
      <c r="J438" s="44">
        <v>102615.35</v>
      </c>
      <c r="K438" s="116">
        <v>83395.710000000006</v>
      </c>
      <c r="L438" s="44">
        <f t="shared" si="30"/>
        <v>19219.64</v>
      </c>
      <c r="M438" s="267">
        <v>0.19</v>
      </c>
      <c r="N438" s="51">
        <v>45.4</v>
      </c>
      <c r="O438" s="178" t="s">
        <v>89</v>
      </c>
      <c r="P438" s="178" t="s">
        <v>94</v>
      </c>
      <c r="Q438" s="179" t="s">
        <v>272</v>
      </c>
      <c r="R438" s="43"/>
      <c r="S438" s="170"/>
      <c r="T438" s="170"/>
    </row>
    <row r="439" spans="1:20" ht="45">
      <c r="A439" s="395">
        <f t="shared" si="28"/>
        <v>422</v>
      </c>
      <c r="B439" s="177" t="s">
        <v>272</v>
      </c>
      <c r="C439" s="177" t="s">
        <v>88</v>
      </c>
      <c r="D439" s="177" t="s">
        <v>333</v>
      </c>
      <c r="E439" s="177">
        <v>2</v>
      </c>
      <c r="F439" s="177">
        <v>41</v>
      </c>
      <c r="G439" s="49" t="s">
        <v>295</v>
      </c>
      <c r="H439" s="47">
        <v>1080797</v>
      </c>
      <c r="I439" s="47">
        <v>1979</v>
      </c>
      <c r="J439" s="44">
        <v>68485.58</v>
      </c>
      <c r="K439" s="116">
        <v>55658.37</v>
      </c>
      <c r="L439" s="44">
        <f t="shared" si="30"/>
        <v>12827.21</v>
      </c>
      <c r="M439" s="267">
        <v>0.19</v>
      </c>
      <c r="N439" s="51">
        <v>30.3</v>
      </c>
      <c r="O439" s="178" t="s">
        <v>89</v>
      </c>
      <c r="P439" s="178" t="s">
        <v>94</v>
      </c>
      <c r="Q439" s="179" t="s">
        <v>272</v>
      </c>
      <c r="R439" s="43"/>
      <c r="S439" s="177"/>
      <c r="T439" s="177"/>
    </row>
    <row r="440" spans="1:20" ht="45">
      <c r="A440" s="395">
        <f t="shared" si="28"/>
        <v>423</v>
      </c>
      <c r="B440" s="177" t="s">
        <v>272</v>
      </c>
      <c r="C440" s="177" t="s">
        <v>88</v>
      </c>
      <c r="D440" s="177" t="s">
        <v>333</v>
      </c>
      <c r="E440" s="177">
        <v>2</v>
      </c>
      <c r="F440" s="177">
        <v>59</v>
      </c>
      <c r="G440" s="49" t="s">
        <v>295</v>
      </c>
      <c r="H440" s="47">
        <v>1080801</v>
      </c>
      <c r="I440" s="47">
        <v>1979</v>
      </c>
      <c r="J440" s="44">
        <v>84081.3</v>
      </c>
      <c r="K440" s="116">
        <v>68333.05</v>
      </c>
      <c r="L440" s="44">
        <f t="shared" si="30"/>
        <v>15748.25</v>
      </c>
      <c r="M440" s="267">
        <v>0.19</v>
      </c>
      <c r="N440" s="51">
        <v>37.200000000000003</v>
      </c>
      <c r="O440" s="178" t="s">
        <v>89</v>
      </c>
      <c r="P440" s="178" t="s">
        <v>94</v>
      </c>
      <c r="Q440" s="179" t="s">
        <v>272</v>
      </c>
      <c r="R440" s="43"/>
      <c r="S440" s="177"/>
      <c r="T440" s="177"/>
    </row>
    <row r="441" spans="1:20" ht="45">
      <c r="A441" s="395">
        <f t="shared" si="28"/>
        <v>424</v>
      </c>
      <c r="B441" s="177" t="s">
        <v>272</v>
      </c>
      <c r="C441" s="177" t="s">
        <v>88</v>
      </c>
      <c r="D441" s="177" t="s">
        <v>333</v>
      </c>
      <c r="E441" s="177">
        <v>3</v>
      </c>
      <c r="F441" s="177">
        <v>21</v>
      </c>
      <c r="G441" s="49" t="s">
        <v>295</v>
      </c>
      <c r="H441" s="47">
        <v>1080805</v>
      </c>
      <c r="I441" s="47">
        <v>1993</v>
      </c>
      <c r="J441" s="44">
        <v>42092</v>
      </c>
      <c r="K441" s="116">
        <v>38834.42</v>
      </c>
      <c r="L441" s="44">
        <f t="shared" si="30"/>
        <v>3257.5800000000017</v>
      </c>
      <c r="M441" s="267">
        <v>0.08</v>
      </c>
      <c r="N441" s="51">
        <v>52.9</v>
      </c>
      <c r="O441" s="178" t="s">
        <v>89</v>
      </c>
      <c r="P441" s="178" t="s">
        <v>94</v>
      </c>
      <c r="Q441" s="179" t="s">
        <v>272</v>
      </c>
      <c r="R441" s="43"/>
      <c r="S441" s="177"/>
      <c r="T441" s="177"/>
    </row>
    <row r="442" spans="1:20" ht="45">
      <c r="A442" s="395">
        <f t="shared" si="28"/>
        <v>425</v>
      </c>
      <c r="B442" s="177" t="s">
        <v>272</v>
      </c>
      <c r="C442" s="177" t="s">
        <v>88</v>
      </c>
      <c r="D442" s="177" t="s">
        <v>333</v>
      </c>
      <c r="E442" s="177">
        <v>3</v>
      </c>
      <c r="F442" s="177">
        <v>27</v>
      </c>
      <c r="G442" s="49" t="s">
        <v>295</v>
      </c>
      <c r="H442" s="47">
        <v>1080806</v>
      </c>
      <c r="I442" s="47">
        <v>1993</v>
      </c>
      <c r="J442" s="44">
        <v>42012.43</v>
      </c>
      <c r="K442" s="116">
        <v>38761</v>
      </c>
      <c r="L442" s="44">
        <f t="shared" si="30"/>
        <v>3251.4300000000003</v>
      </c>
      <c r="M442" s="267">
        <v>0.08</v>
      </c>
      <c r="N442" s="51">
        <v>52.8</v>
      </c>
      <c r="O442" s="178" t="s">
        <v>89</v>
      </c>
      <c r="P442" s="178" t="s">
        <v>94</v>
      </c>
      <c r="Q442" s="179" t="s">
        <v>272</v>
      </c>
      <c r="R442" s="43"/>
      <c r="S442" s="177"/>
      <c r="T442" s="177"/>
    </row>
    <row r="443" spans="1:20" ht="45">
      <c r="A443" s="395">
        <f t="shared" si="28"/>
        <v>426</v>
      </c>
      <c r="B443" s="177" t="s">
        <v>272</v>
      </c>
      <c r="C443" s="177" t="s">
        <v>88</v>
      </c>
      <c r="D443" s="177" t="s">
        <v>333</v>
      </c>
      <c r="E443" s="177">
        <v>3</v>
      </c>
      <c r="F443" s="177">
        <v>29</v>
      </c>
      <c r="G443" s="49" t="s">
        <v>295</v>
      </c>
      <c r="H443" s="47">
        <v>1080807</v>
      </c>
      <c r="I443" s="47">
        <v>1993</v>
      </c>
      <c r="J443" s="44">
        <v>40341.480000000003</v>
      </c>
      <c r="K443" s="116">
        <v>37219.379999999997</v>
      </c>
      <c r="L443" s="44">
        <f t="shared" si="30"/>
        <v>3122.1000000000058</v>
      </c>
      <c r="M443" s="267">
        <v>0.08</v>
      </c>
      <c r="N443" s="51">
        <v>50.7</v>
      </c>
      <c r="O443" s="178" t="s">
        <v>89</v>
      </c>
      <c r="P443" s="178" t="s">
        <v>94</v>
      </c>
      <c r="Q443" s="179" t="s">
        <v>272</v>
      </c>
      <c r="R443" s="43"/>
      <c r="S443" s="177"/>
      <c r="T443" s="177"/>
    </row>
    <row r="444" spans="1:20" ht="50.1" customHeight="1">
      <c r="A444" s="395">
        <f t="shared" si="28"/>
        <v>427</v>
      </c>
      <c r="B444" s="349" t="s">
        <v>272</v>
      </c>
      <c r="C444" s="349" t="s">
        <v>88</v>
      </c>
      <c r="D444" s="349" t="s">
        <v>333</v>
      </c>
      <c r="E444" s="349">
        <v>3</v>
      </c>
      <c r="F444" s="349">
        <v>35</v>
      </c>
      <c r="G444" s="49" t="s">
        <v>643</v>
      </c>
      <c r="H444" s="47">
        <v>1080982</v>
      </c>
      <c r="I444" s="47">
        <v>1993</v>
      </c>
      <c r="J444" s="44">
        <v>1802493</v>
      </c>
      <c r="K444" s="116">
        <v>1802493</v>
      </c>
      <c r="L444" s="44">
        <v>0</v>
      </c>
      <c r="M444" s="267">
        <v>0.08</v>
      </c>
      <c r="N444" s="51">
        <v>67</v>
      </c>
      <c r="O444" s="349" t="s">
        <v>89</v>
      </c>
      <c r="P444" s="349" t="s">
        <v>94</v>
      </c>
      <c r="Q444" s="349" t="s">
        <v>272</v>
      </c>
      <c r="R444" s="43"/>
      <c r="S444" s="349"/>
      <c r="T444" s="349"/>
    </row>
    <row r="445" spans="1:20" ht="48" customHeight="1">
      <c r="A445" s="395">
        <f t="shared" si="28"/>
        <v>428</v>
      </c>
      <c r="B445" s="177" t="s">
        <v>272</v>
      </c>
      <c r="C445" s="177" t="s">
        <v>88</v>
      </c>
      <c r="D445" s="349" t="s">
        <v>333</v>
      </c>
      <c r="E445" s="177">
        <v>3</v>
      </c>
      <c r="F445" s="177">
        <v>41</v>
      </c>
      <c r="G445" s="49" t="s">
        <v>295</v>
      </c>
      <c r="H445" s="47">
        <v>1080810</v>
      </c>
      <c r="I445" s="47">
        <v>1993</v>
      </c>
      <c r="J445" s="44">
        <v>41375.879999999997</v>
      </c>
      <c r="K445" s="116">
        <v>38173.72</v>
      </c>
      <c r="L445" s="44">
        <f t="shared" si="30"/>
        <v>3202.1599999999962</v>
      </c>
      <c r="M445" s="267">
        <v>0.08</v>
      </c>
      <c r="N445" s="51">
        <v>52</v>
      </c>
      <c r="O445" s="178" t="s">
        <v>89</v>
      </c>
      <c r="P445" s="178" t="s">
        <v>94</v>
      </c>
      <c r="Q445" s="179" t="s">
        <v>272</v>
      </c>
      <c r="R445" s="43"/>
      <c r="S445" s="177"/>
      <c r="T445" s="177"/>
    </row>
    <row r="446" spans="1:20" ht="0.6" hidden="1" customHeight="1">
      <c r="A446" s="395">
        <f t="shared" si="28"/>
        <v>429</v>
      </c>
      <c r="B446" s="177"/>
      <c r="C446" s="177"/>
      <c r="D446" s="177"/>
      <c r="E446" s="177"/>
      <c r="F446" s="177"/>
      <c r="G446" s="49"/>
      <c r="H446" s="47"/>
      <c r="I446" s="47"/>
      <c r="J446" s="44"/>
      <c r="K446" s="116"/>
      <c r="L446" s="44"/>
      <c r="M446" s="267"/>
      <c r="N446" s="51"/>
      <c r="O446" s="178"/>
      <c r="P446" s="178"/>
      <c r="Q446" s="179"/>
      <c r="R446" s="43"/>
      <c r="S446" s="177"/>
      <c r="T446" s="177"/>
    </row>
    <row r="447" spans="1:20" hidden="1">
      <c r="A447" s="395">
        <f t="shared" si="28"/>
        <v>430</v>
      </c>
      <c r="B447" s="177"/>
      <c r="C447" s="177"/>
      <c r="D447" s="177"/>
      <c r="E447" s="177"/>
      <c r="F447" s="177"/>
      <c r="G447" s="49"/>
      <c r="H447" s="47"/>
      <c r="I447" s="47"/>
      <c r="J447" s="44"/>
      <c r="K447" s="116"/>
      <c r="L447" s="44"/>
      <c r="M447" s="267"/>
      <c r="N447" s="51"/>
      <c r="O447" s="178"/>
      <c r="P447" s="178"/>
      <c r="Q447" s="179"/>
      <c r="R447" s="43"/>
      <c r="S447" s="177"/>
      <c r="T447" s="177"/>
    </row>
    <row r="448" spans="1:20" ht="45">
      <c r="A448" s="395">
        <f t="shared" si="28"/>
        <v>431</v>
      </c>
      <c r="B448" s="177" t="s">
        <v>272</v>
      </c>
      <c r="C448" s="177" t="s">
        <v>88</v>
      </c>
      <c r="D448" s="177" t="s">
        <v>333</v>
      </c>
      <c r="E448" s="177">
        <v>4</v>
      </c>
      <c r="F448" s="177">
        <v>13</v>
      </c>
      <c r="G448" s="49" t="s">
        <v>295</v>
      </c>
      <c r="H448" s="47">
        <v>1080815</v>
      </c>
      <c r="I448" s="47">
        <v>1984</v>
      </c>
      <c r="J448" s="44">
        <v>116674.38</v>
      </c>
      <c r="K448" s="116">
        <v>98659.65</v>
      </c>
      <c r="L448" s="44">
        <f t="shared" si="30"/>
        <v>18014.73000000001</v>
      </c>
      <c r="M448" s="267">
        <v>0.15</v>
      </c>
      <c r="N448" s="51">
        <v>36.4</v>
      </c>
      <c r="O448" s="178" t="s">
        <v>89</v>
      </c>
      <c r="P448" s="178" t="s">
        <v>94</v>
      </c>
      <c r="Q448" s="179" t="s">
        <v>272</v>
      </c>
      <c r="R448" s="43"/>
      <c r="S448" s="177"/>
      <c r="T448" s="177"/>
    </row>
    <row r="449" spans="1:20" ht="45">
      <c r="A449" s="395">
        <f t="shared" si="28"/>
        <v>432</v>
      </c>
      <c r="B449" s="177" t="s">
        <v>272</v>
      </c>
      <c r="C449" s="177" t="s">
        <v>88</v>
      </c>
      <c r="D449" s="177" t="s">
        <v>333</v>
      </c>
      <c r="E449" s="177">
        <v>4</v>
      </c>
      <c r="F449" s="177">
        <v>19</v>
      </c>
      <c r="G449" s="49" t="s">
        <v>295</v>
      </c>
      <c r="H449" s="47">
        <v>1080817</v>
      </c>
      <c r="I449" s="47">
        <v>1984</v>
      </c>
      <c r="J449" s="44">
        <v>190717.73</v>
      </c>
      <c r="K449" s="116">
        <v>161270.59</v>
      </c>
      <c r="L449" s="44">
        <f t="shared" si="30"/>
        <v>29447.140000000014</v>
      </c>
      <c r="M449" s="267">
        <v>0.15</v>
      </c>
      <c r="N449" s="51">
        <v>59.5</v>
      </c>
      <c r="O449" s="178" t="s">
        <v>89</v>
      </c>
      <c r="P449" s="178" t="s">
        <v>94</v>
      </c>
      <c r="Q449" s="179" t="s">
        <v>272</v>
      </c>
      <c r="R449" s="43"/>
      <c r="S449" s="177"/>
      <c r="T449" s="177"/>
    </row>
    <row r="450" spans="1:20" hidden="1">
      <c r="A450" s="395">
        <f t="shared" si="28"/>
        <v>433</v>
      </c>
      <c r="B450" s="177"/>
      <c r="C450" s="177"/>
      <c r="D450" s="177"/>
      <c r="E450" s="177"/>
      <c r="F450" s="177"/>
      <c r="G450" s="49"/>
      <c r="H450" s="47"/>
      <c r="I450" s="47"/>
      <c r="J450" s="44"/>
      <c r="K450" s="116"/>
      <c r="L450" s="44"/>
      <c r="M450" s="267"/>
      <c r="N450" s="51"/>
      <c r="O450" s="178"/>
      <c r="P450" s="178"/>
      <c r="Q450" s="179"/>
      <c r="R450" s="43"/>
      <c r="S450" s="177"/>
      <c r="T450" s="177"/>
    </row>
    <row r="451" spans="1:20" ht="42.6" customHeight="1">
      <c r="A451" s="395">
        <f t="shared" si="28"/>
        <v>434</v>
      </c>
      <c r="B451" s="376" t="s">
        <v>272</v>
      </c>
      <c r="C451" s="376" t="s">
        <v>88</v>
      </c>
      <c r="D451" s="376" t="s">
        <v>333</v>
      </c>
      <c r="E451" s="376">
        <v>4</v>
      </c>
      <c r="F451" s="376">
        <v>22</v>
      </c>
      <c r="G451" s="49" t="s">
        <v>820</v>
      </c>
      <c r="H451" s="47">
        <v>1080984</v>
      </c>
      <c r="I451" s="47">
        <v>1984</v>
      </c>
      <c r="J451" s="44">
        <v>150000</v>
      </c>
      <c r="K451" s="116">
        <v>149247.29</v>
      </c>
      <c r="L451" s="44">
        <f t="shared" ref="L451" si="31">J451-K451</f>
        <v>752.70999999999185</v>
      </c>
      <c r="M451" s="267">
        <v>0.15</v>
      </c>
      <c r="N451" s="51">
        <v>59.1</v>
      </c>
      <c r="O451" s="376" t="s">
        <v>89</v>
      </c>
      <c r="P451" s="376" t="s">
        <v>94</v>
      </c>
      <c r="Q451" s="376" t="s">
        <v>272</v>
      </c>
      <c r="R451" s="43"/>
      <c r="S451" s="376"/>
      <c r="T451" s="376"/>
    </row>
    <row r="452" spans="1:20" ht="45">
      <c r="A452" s="395">
        <f t="shared" si="28"/>
        <v>435</v>
      </c>
      <c r="B452" s="177" t="s">
        <v>272</v>
      </c>
      <c r="C452" s="177" t="s">
        <v>88</v>
      </c>
      <c r="D452" s="177" t="s">
        <v>333</v>
      </c>
      <c r="E452" s="177">
        <v>4</v>
      </c>
      <c r="F452" s="177">
        <v>33</v>
      </c>
      <c r="G452" s="49" t="s">
        <v>295</v>
      </c>
      <c r="H452" s="47">
        <v>1080820</v>
      </c>
      <c r="I452" s="47">
        <v>1984</v>
      </c>
      <c r="J452" s="44">
        <v>144240.29999999999</v>
      </c>
      <c r="K452" s="116">
        <v>121969.34</v>
      </c>
      <c r="L452" s="44">
        <f t="shared" si="30"/>
        <v>22270.959999999992</v>
      </c>
      <c r="M452" s="267">
        <v>0.15</v>
      </c>
      <c r="N452" s="51">
        <v>45</v>
      </c>
      <c r="O452" s="178" t="s">
        <v>89</v>
      </c>
      <c r="P452" s="178" t="s">
        <v>94</v>
      </c>
      <c r="Q452" s="179" t="s">
        <v>272</v>
      </c>
      <c r="R452" s="43"/>
      <c r="S452" s="177"/>
      <c r="T452" s="177"/>
    </row>
    <row r="453" spans="1:20" hidden="1">
      <c r="A453" s="395">
        <f t="shared" si="28"/>
        <v>436</v>
      </c>
      <c r="B453" s="177"/>
      <c r="C453" s="177"/>
      <c r="D453" s="177"/>
      <c r="E453" s="177"/>
      <c r="F453" s="177"/>
      <c r="G453" s="49"/>
      <c r="H453" s="47"/>
      <c r="I453" s="47"/>
      <c r="J453" s="44"/>
      <c r="K453" s="116"/>
      <c r="L453" s="44"/>
      <c r="M453" s="267"/>
      <c r="N453" s="51"/>
      <c r="O453" s="178"/>
      <c r="P453" s="178"/>
      <c r="Q453" s="179"/>
      <c r="R453" s="43"/>
      <c r="S453" s="177"/>
      <c r="T453" s="177"/>
    </row>
    <row r="454" spans="1:20" ht="45">
      <c r="A454" s="395">
        <f t="shared" si="28"/>
        <v>437</v>
      </c>
      <c r="B454" s="177" t="s">
        <v>272</v>
      </c>
      <c r="C454" s="177" t="s">
        <v>88</v>
      </c>
      <c r="D454" s="177" t="s">
        <v>333</v>
      </c>
      <c r="E454" s="177">
        <v>4</v>
      </c>
      <c r="F454" s="177">
        <v>44</v>
      </c>
      <c r="G454" s="49" t="s">
        <v>295</v>
      </c>
      <c r="H454" s="47">
        <v>1080822</v>
      </c>
      <c r="I454" s="47">
        <v>1984</v>
      </c>
      <c r="J454" s="44">
        <v>190076.66</v>
      </c>
      <c r="K454" s="116">
        <v>160728.5</v>
      </c>
      <c r="L454" s="44">
        <f t="shared" si="30"/>
        <v>29348.160000000003</v>
      </c>
      <c r="M454" s="267">
        <v>0.15</v>
      </c>
      <c r="N454" s="51">
        <v>59.3</v>
      </c>
      <c r="O454" s="178" t="s">
        <v>89</v>
      </c>
      <c r="P454" s="178" t="s">
        <v>94</v>
      </c>
      <c r="Q454" s="179" t="s">
        <v>272</v>
      </c>
      <c r="R454" s="43"/>
      <c r="S454" s="177"/>
      <c r="T454" s="177"/>
    </row>
    <row r="455" spans="1:20" ht="45">
      <c r="A455" s="395">
        <f t="shared" si="28"/>
        <v>438</v>
      </c>
      <c r="B455" s="177" t="s">
        <v>272</v>
      </c>
      <c r="C455" s="177" t="s">
        <v>88</v>
      </c>
      <c r="D455" s="177" t="s">
        <v>333</v>
      </c>
      <c r="E455" s="177">
        <v>4</v>
      </c>
      <c r="F455" s="177">
        <v>49</v>
      </c>
      <c r="G455" s="49" t="s">
        <v>295</v>
      </c>
      <c r="H455" s="47">
        <v>1080823</v>
      </c>
      <c r="I455" s="47">
        <v>1984</v>
      </c>
      <c r="J455" s="44">
        <v>117635.98</v>
      </c>
      <c r="K455" s="116">
        <v>99472.78</v>
      </c>
      <c r="L455" s="44">
        <f t="shared" si="30"/>
        <v>18163.199999999997</v>
      </c>
      <c r="M455" s="267">
        <v>0.15</v>
      </c>
      <c r="N455" s="51">
        <v>36.700000000000003</v>
      </c>
      <c r="O455" s="178" t="s">
        <v>89</v>
      </c>
      <c r="P455" s="178" t="s">
        <v>94</v>
      </c>
      <c r="Q455" s="179" t="s">
        <v>272</v>
      </c>
      <c r="R455" s="43"/>
      <c r="S455" s="177"/>
      <c r="T455" s="177"/>
    </row>
    <row r="456" spans="1:20" ht="44.25" customHeight="1">
      <c r="A456" s="395">
        <f t="shared" si="28"/>
        <v>439</v>
      </c>
      <c r="B456" s="177" t="s">
        <v>272</v>
      </c>
      <c r="C456" s="177" t="s">
        <v>88</v>
      </c>
      <c r="D456" s="177" t="s">
        <v>333</v>
      </c>
      <c r="E456" s="177">
        <v>5</v>
      </c>
      <c r="F456" s="177">
        <v>4</v>
      </c>
      <c r="G456" s="49" t="s">
        <v>295</v>
      </c>
      <c r="H456" s="47">
        <v>1080826</v>
      </c>
      <c r="I456" s="47">
        <v>1993</v>
      </c>
      <c r="J456" s="44">
        <v>244956.32</v>
      </c>
      <c r="K456" s="116">
        <v>226314.48</v>
      </c>
      <c r="L456" s="44">
        <f t="shared" si="30"/>
        <v>18641.839999999997</v>
      </c>
      <c r="M456" s="267">
        <v>0.08</v>
      </c>
      <c r="N456" s="51">
        <v>56</v>
      </c>
      <c r="O456" s="178" t="s">
        <v>89</v>
      </c>
      <c r="P456" s="178" t="s">
        <v>94</v>
      </c>
      <c r="Q456" s="179" t="s">
        <v>272</v>
      </c>
      <c r="R456" s="43"/>
      <c r="S456" s="177"/>
      <c r="T456" s="177"/>
    </row>
    <row r="457" spans="1:20" hidden="1">
      <c r="A457" s="395">
        <f t="shared" si="28"/>
        <v>440</v>
      </c>
      <c r="B457" s="177"/>
      <c r="C457" s="177"/>
      <c r="D457" s="177"/>
      <c r="E457" s="177"/>
      <c r="F457" s="177"/>
      <c r="G457" s="49"/>
      <c r="H457" s="47"/>
      <c r="I457" s="47"/>
      <c r="J457" s="44"/>
      <c r="K457" s="116"/>
      <c r="L457" s="44"/>
      <c r="M457" s="267"/>
      <c r="N457" s="51"/>
      <c r="O457" s="178"/>
      <c r="P457" s="178"/>
      <c r="Q457" s="179"/>
      <c r="R457" s="43"/>
      <c r="S457" s="177"/>
      <c r="T457" s="177"/>
    </row>
    <row r="458" spans="1:20" ht="44.25" customHeight="1">
      <c r="A458" s="395">
        <f t="shared" si="28"/>
        <v>441</v>
      </c>
      <c r="B458" s="177" t="s">
        <v>272</v>
      </c>
      <c r="C458" s="177" t="s">
        <v>88</v>
      </c>
      <c r="D458" s="177" t="s">
        <v>333</v>
      </c>
      <c r="E458" s="175">
        <v>5</v>
      </c>
      <c r="F458" s="175">
        <v>10</v>
      </c>
      <c r="G458" s="49" t="s">
        <v>295</v>
      </c>
      <c r="H458" s="47">
        <v>1080829</v>
      </c>
      <c r="I458" s="47">
        <v>1993</v>
      </c>
      <c r="J458" s="44">
        <v>244518.9</v>
      </c>
      <c r="K458" s="116">
        <v>225910.35</v>
      </c>
      <c r="L458" s="44">
        <f t="shared" si="30"/>
        <v>18608.549999999988</v>
      </c>
      <c r="M458" s="267">
        <v>0.08</v>
      </c>
      <c r="N458" s="51">
        <v>55.9</v>
      </c>
      <c r="O458" s="178" t="s">
        <v>89</v>
      </c>
      <c r="P458" s="179" t="s">
        <v>94</v>
      </c>
      <c r="Q458" s="179" t="s">
        <v>272</v>
      </c>
      <c r="R458" s="43"/>
      <c r="S458" s="175"/>
      <c r="T458" s="175"/>
    </row>
    <row r="459" spans="1:20" hidden="1">
      <c r="A459" s="395">
        <f t="shared" si="28"/>
        <v>442</v>
      </c>
      <c r="B459" s="177"/>
      <c r="C459" s="177"/>
      <c r="D459" s="177"/>
      <c r="E459" s="167"/>
      <c r="F459" s="167"/>
      <c r="G459" s="49"/>
      <c r="H459" s="47"/>
      <c r="I459" s="47"/>
      <c r="J459" s="44"/>
      <c r="K459" s="116"/>
      <c r="L459" s="44"/>
      <c r="M459" s="267"/>
      <c r="N459" s="51"/>
      <c r="O459" s="178"/>
      <c r="P459" s="179"/>
      <c r="Q459" s="179"/>
      <c r="R459" s="43"/>
      <c r="S459" s="167"/>
      <c r="T459" s="167"/>
    </row>
    <row r="460" spans="1:20" ht="44.25" customHeight="1">
      <c r="A460" s="395">
        <f t="shared" si="28"/>
        <v>443</v>
      </c>
      <c r="B460" s="177" t="s">
        <v>272</v>
      </c>
      <c r="C460" s="177" t="s">
        <v>88</v>
      </c>
      <c r="D460" s="179" t="s">
        <v>333</v>
      </c>
      <c r="E460" s="167">
        <v>5</v>
      </c>
      <c r="F460" s="167">
        <v>32</v>
      </c>
      <c r="G460" s="49" t="s">
        <v>295</v>
      </c>
      <c r="H460" s="47">
        <v>1080834</v>
      </c>
      <c r="I460" s="47">
        <v>1993</v>
      </c>
      <c r="J460" s="44">
        <v>227896.86</v>
      </c>
      <c r="K460" s="116">
        <v>210553.29</v>
      </c>
      <c r="L460" s="44">
        <f t="shared" si="30"/>
        <v>17343.569999999978</v>
      </c>
      <c r="M460" s="267">
        <v>0.08</v>
      </c>
      <c r="N460" s="51">
        <v>62.1</v>
      </c>
      <c r="O460" s="178" t="s">
        <v>89</v>
      </c>
      <c r="P460" s="179" t="s">
        <v>94</v>
      </c>
      <c r="Q460" s="179" t="s">
        <v>272</v>
      </c>
      <c r="R460" s="43"/>
      <c r="S460" s="167"/>
      <c r="T460" s="167"/>
    </row>
    <row r="461" spans="1:20" hidden="1">
      <c r="A461" s="395">
        <f t="shared" si="28"/>
        <v>444</v>
      </c>
      <c r="B461" s="177"/>
      <c r="C461" s="177"/>
      <c r="D461" s="179"/>
      <c r="E461" s="167"/>
      <c r="F461" s="167"/>
      <c r="G461" s="49"/>
      <c r="H461" s="47"/>
      <c r="I461" s="47"/>
      <c r="J461" s="44"/>
      <c r="K461" s="116"/>
      <c r="L461" s="44"/>
      <c r="M461" s="267"/>
      <c r="N461" s="51"/>
      <c r="O461" s="178"/>
      <c r="P461" s="179"/>
      <c r="Q461" s="179"/>
      <c r="R461" s="43"/>
      <c r="S461" s="167"/>
      <c r="T461" s="167"/>
    </row>
    <row r="462" spans="1:20" hidden="1">
      <c r="A462" s="395">
        <f t="shared" si="28"/>
        <v>445</v>
      </c>
      <c r="B462" s="177"/>
      <c r="C462" s="177"/>
      <c r="D462" s="179"/>
      <c r="E462" s="167"/>
      <c r="F462" s="167"/>
      <c r="G462" s="49"/>
      <c r="H462" s="47"/>
      <c r="I462" s="47"/>
      <c r="J462" s="44"/>
      <c r="K462" s="116"/>
      <c r="L462" s="44"/>
      <c r="M462" s="267"/>
      <c r="N462" s="51"/>
      <c r="O462" s="178"/>
      <c r="P462" s="179"/>
      <c r="Q462" s="179"/>
      <c r="R462" s="43"/>
      <c r="S462" s="167"/>
      <c r="T462" s="167"/>
    </row>
    <row r="463" spans="1:20" ht="45">
      <c r="A463" s="395">
        <f t="shared" si="28"/>
        <v>446</v>
      </c>
      <c r="B463" s="167" t="s">
        <v>272</v>
      </c>
      <c r="C463" s="179" t="s">
        <v>88</v>
      </c>
      <c r="D463" s="179" t="s">
        <v>333</v>
      </c>
      <c r="E463" s="104">
        <v>5</v>
      </c>
      <c r="F463" s="104">
        <v>51</v>
      </c>
      <c r="G463" s="49" t="s">
        <v>295</v>
      </c>
      <c r="H463" s="47">
        <v>1080841</v>
      </c>
      <c r="I463" s="47">
        <v>1993</v>
      </c>
      <c r="J463" s="44">
        <v>238832.41</v>
      </c>
      <c r="K463" s="116">
        <v>220656.62</v>
      </c>
      <c r="L463" s="44">
        <f t="shared" ref="L463:L521" si="32">J463-K463</f>
        <v>18175.790000000008</v>
      </c>
      <c r="M463" s="267">
        <v>0.08</v>
      </c>
      <c r="N463" s="51">
        <v>54.6</v>
      </c>
      <c r="O463" s="178" t="s">
        <v>89</v>
      </c>
      <c r="P463" s="179" t="s">
        <v>94</v>
      </c>
      <c r="Q463" s="179" t="s">
        <v>272</v>
      </c>
      <c r="R463" s="43"/>
      <c r="S463" s="104"/>
      <c r="T463" s="104"/>
    </row>
    <row r="464" spans="1:20" ht="45">
      <c r="A464" s="395">
        <f t="shared" si="28"/>
        <v>447</v>
      </c>
      <c r="B464" s="167" t="s">
        <v>272</v>
      </c>
      <c r="C464" s="179" t="s">
        <v>88</v>
      </c>
      <c r="D464" s="179" t="s">
        <v>333</v>
      </c>
      <c r="E464" s="104">
        <v>5</v>
      </c>
      <c r="F464" s="104">
        <v>53</v>
      </c>
      <c r="G464" s="49" t="s">
        <v>295</v>
      </c>
      <c r="H464" s="47">
        <v>1080842</v>
      </c>
      <c r="I464" s="47">
        <v>1993</v>
      </c>
      <c r="J464" s="44">
        <v>229209.13</v>
      </c>
      <c r="K464" s="116">
        <v>211765.69</v>
      </c>
      <c r="L464" s="44">
        <f t="shared" si="32"/>
        <v>17443.440000000002</v>
      </c>
      <c r="M464" s="267">
        <v>0.08</v>
      </c>
      <c r="N464" s="51">
        <v>52.4</v>
      </c>
      <c r="O464" s="178" t="s">
        <v>89</v>
      </c>
      <c r="P464" s="179" t="s">
        <v>94</v>
      </c>
      <c r="Q464" s="179" t="s">
        <v>272</v>
      </c>
      <c r="R464" s="43"/>
      <c r="S464" s="104"/>
      <c r="T464" s="104"/>
    </row>
    <row r="465" spans="1:20" ht="45">
      <c r="A465" s="395">
        <f t="shared" si="28"/>
        <v>448</v>
      </c>
      <c r="B465" s="179" t="s">
        <v>272</v>
      </c>
      <c r="C465" s="179" t="s">
        <v>88</v>
      </c>
      <c r="D465" s="179" t="s">
        <v>333</v>
      </c>
      <c r="E465" s="179">
        <v>5</v>
      </c>
      <c r="F465" s="179">
        <v>54</v>
      </c>
      <c r="G465" s="49" t="s">
        <v>295</v>
      </c>
      <c r="H465" s="47">
        <v>1080843</v>
      </c>
      <c r="I465" s="47">
        <v>1993</v>
      </c>
      <c r="J465" s="44">
        <v>240144.68</v>
      </c>
      <c r="K465" s="116">
        <v>221869.02</v>
      </c>
      <c r="L465" s="44">
        <f t="shared" si="32"/>
        <v>18275.660000000003</v>
      </c>
      <c r="M465" s="267">
        <v>0.08</v>
      </c>
      <c r="N465" s="51">
        <v>54.9</v>
      </c>
      <c r="O465" s="179" t="s">
        <v>89</v>
      </c>
      <c r="P465" s="179" t="s">
        <v>94</v>
      </c>
      <c r="Q465" s="179" t="s">
        <v>272</v>
      </c>
      <c r="R465" s="43"/>
      <c r="S465" s="179"/>
      <c r="T465" s="179"/>
    </row>
    <row r="466" spans="1:20" ht="22.5" hidden="1">
      <c r="A466" s="395">
        <f t="shared" si="28"/>
        <v>449</v>
      </c>
      <c r="B466" s="179"/>
      <c r="C466" s="179"/>
      <c r="D466" s="179"/>
      <c r="E466" s="179"/>
      <c r="F466" s="179"/>
      <c r="G466" s="49"/>
      <c r="H466" s="47"/>
      <c r="I466" s="47"/>
      <c r="J466" s="44"/>
      <c r="K466" s="116"/>
      <c r="L466" s="44"/>
      <c r="M466" s="267"/>
      <c r="N466" s="51"/>
      <c r="O466" s="179"/>
      <c r="P466" s="179" t="s">
        <v>94</v>
      </c>
      <c r="Q466" s="179" t="s">
        <v>272</v>
      </c>
      <c r="R466" s="43"/>
      <c r="S466" s="179"/>
      <c r="T466" s="179"/>
    </row>
    <row r="467" spans="1:20" ht="39.950000000000003" customHeight="1">
      <c r="A467" s="395">
        <f t="shared" si="28"/>
        <v>450</v>
      </c>
      <c r="B467" s="179" t="s">
        <v>272</v>
      </c>
      <c r="C467" s="179" t="s">
        <v>88</v>
      </c>
      <c r="D467" s="179" t="s">
        <v>333</v>
      </c>
      <c r="E467" s="179">
        <v>5</v>
      </c>
      <c r="F467" s="179">
        <v>58</v>
      </c>
      <c r="G467" s="49" t="s">
        <v>295</v>
      </c>
      <c r="H467" s="47">
        <v>1080846</v>
      </c>
      <c r="I467" s="47">
        <v>1993</v>
      </c>
      <c r="J467" s="44">
        <v>293510.15999999997</v>
      </c>
      <c r="K467" s="116">
        <v>271173.24</v>
      </c>
      <c r="L467" s="44">
        <f t="shared" si="32"/>
        <v>22336.919999999984</v>
      </c>
      <c r="M467" s="267">
        <v>0.08</v>
      </c>
      <c r="N467" s="51">
        <v>67.099999999999994</v>
      </c>
      <c r="O467" s="179" t="s">
        <v>89</v>
      </c>
      <c r="P467" s="179" t="s">
        <v>94</v>
      </c>
      <c r="Q467" s="179" t="s">
        <v>272</v>
      </c>
      <c r="R467" s="43"/>
      <c r="S467" s="179"/>
      <c r="T467" s="179"/>
    </row>
    <row r="468" spans="1:20" ht="0.6" hidden="1" customHeight="1">
      <c r="A468" s="395">
        <f t="shared" ref="A468:A531" si="33">A467+1</f>
        <v>451</v>
      </c>
      <c r="B468" s="179"/>
      <c r="C468" s="179"/>
      <c r="D468" s="179"/>
      <c r="E468" s="179"/>
      <c r="F468" s="179"/>
      <c r="G468" s="49"/>
      <c r="H468" s="47"/>
      <c r="I468" s="47"/>
      <c r="J468" s="44"/>
      <c r="K468" s="116"/>
      <c r="L468" s="44"/>
      <c r="M468" s="267"/>
      <c r="N468" s="51"/>
      <c r="O468" s="179"/>
      <c r="P468" s="179"/>
      <c r="Q468" s="179"/>
      <c r="R468" s="43"/>
      <c r="S468" s="179"/>
      <c r="T468" s="179"/>
    </row>
    <row r="469" spans="1:20" ht="41.1" hidden="1" customHeight="1">
      <c r="A469" s="395">
        <f t="shared" si="33"/>
        <v>452</v>
      </c>
      <c r="B469" s="179"/>
      <c r="C469" s="179"/>
      <c r="D469" s="179"/>
      <c r="E469" s="179"/>
      <c r="F469" s="179"/>
      <c r="G469" s="49"/>
      <c r="H469" s="47"/>
      <c r="I469" s="47"/>
      <c r="J469" s="44"/>
      <c r="K469" s="116"/>
      <c r="L469" s="44"/>
      <c r="M469" s="267"/>
      <c r="N469" s="51"/>
      <c r="O469" s="179" t="s">
        <v>89</v>
      </c>
      <c r="P469" s="179" t="s">
        <v>94</v>
      </c>
      <c r="Q469" s="179" t="s">
        <v>272</v>
      </c>
      <c r="R469" s="43"/>
      <c r="S469" s="179"/>
      <c r="T469" s="179"/>
    </row>
    <row r="470" spans="1:20" ht="22.5" hidden="1">
      <c r="A470" s="395">
        <f t="shared" si="33"/>
        <v>453</v>
      </c>
      <c r="B470" s="179"/>
      <c r="C470" s="179"/>
      <c r="D470" s="179"/>
      <c r="E470" s="179"/>
      <c r="F470" s="179"/>
      <c r="G470" s="49"/>
      <c r="H470" s="47"/>
      <c r="I470" s="47"/>
      <c r="J470" s="44"/>
      <c r="K470" s="116"/>
      <c r="L470" s="44"/>
      <c r="M470" s="267"/>
      <c r="N470" s="51"/>
      <c r="O470" s="179"/>
      <c r="P470" s="180" t="s">
        <v>94</v>
      </c>
      <c r="Q470" s="179" t="s">
        <v>272</v>
      </c>
      <c r="R470" s="43"/>
      <c r="S470" s="179"/>
      <c r="T470" s="179"/>
    </row>
    <row r="471" spans="1:20" ht="22.5">
      <c r="A471" s="395">
        <f t="shared" si="33"/>
        <v>454</v>
      </c>
      <c r="B471" s="179" t="s">
        <v>272</v>
      </c>
      <c r="C471" s="179" t="s">
        <v>88</v>
      </c>
      <c r="D471" s="179" t="s">
        <v>334</v>
      </c>
      <c r="E471" s="179">
        <v>27</v>
      </c>
      <c r="F471" s="179">
        <v>1</v>
      </c>
      <c r="G471" s="49" t="s">
        <v>335</v>
      </c>
      <c r="H471" s="47">
        <v>1080851</v>
      </c>
      <c r="I471" s="47">
        <v>1953</v>
      </c>
      <c r="J471" s="44">
        <v>1</v>
      </c>
      <c r="K471" s="116">
        <v>0</v>
      </c>
      <c r="L471" s="44">
        <f t="shared" si="32"/>
        <v>1</v>
      </c>
      <c r="M471" s="267">
        <v>1</v>
      </c>
      <c r="N471" s="51">
        <v>38.9</v>
      </c>
      <c r="O471" s="179" t="s">
        <v>89</v>
      </c>
      <c r="P471" s="180" t="s">
        <v>94</v>
      </c>
      <c r="Q471" s="179" t="s">
        <v>272</v>
      </c>
      <c r="R471" s="43"/>
      <c r="S471" s="179"/>
      <c r="T471" s="179"/>
    </row>
    <row r="472" spans="1:20" ht="22.5">
      <c r="A472" s="395">
        <f t="shared" si="33"/>
        <v>455</v>
      </c>
      <c r="B472" s="179" t="s">
        <v>272</v>
      </c>
      <c r="C472" s="179" t="s">
        <v>88</v>
      </c>
      <c r="D472" s="180" t="s">
        <v>334</v>
      </c>
      <c r="E472" s="179">
        <v>27</v>
      </c>
      <c r="F472" s="179">
        <v>2</v>
      </c>
      <c r="G472" s="49" t="s">
        <v>335</v>
      </c>
      <c r="H472" s="47">
        <v>1080852</v>
      </c>
      <c r="I472" s="47">
        <v>1953</v>
      </c>
      <c r="J472" s="44">
        <v>1</v>
      </c>
      <c r="K472" s="116">
        <v>0</v>
      </c>
      <c r="L472" s="44">
        <f t="shared" si="32"/>
        <v>1</v>
      </c>
      <c r="M472" s="267">
        <v>1</v>
      </c>
      <c r="N472" s="51">
        <v>38.9</v>
      </c>
      <c r="O472" s="179" t="s">
        <v>89</v>
      </c>
      <c r="P472" s="180" t="s">
        <v>94</v>
      </c>
      <c r="Q472" s="179" t="s">
        <v>272</v>
      </c>
      <c r="R472" s="43"/>
      <c r="S472" s="179"/>
      <c r="T472" s="179"/>
    </row>
    <row r="473" spans="1:20" ht="22.5">
      <c r="A473" s="395">
        <f t="shared" si="33"/>
        <v>456</v>
      </c>
      <c r="B473" s="179" t="s">
        <v>272</v>
      </c>
      <c r="C473" s="179" t="s">
        <v>88</v>
      </c>
      <c r="D473" s="180" t="s">
        <v>334</v>
      </c>
      <c r="E473" s="179">
        <v>35</v>
      </c>
      <c r="F473" s="179">
        <v>1</v>
      </c>
      <c r="G473" s="49" t="s">
        <v>335</v>
      </c>
      <c r="H473" s="47">
        <v>1080853</v>
      </c>
      <c r="I473" s="47">
        <v>1953</v>
      </c>
      <c r="J473" s="44">
        <v>1</v>
      </c>
      <c r="K473" s="116">
        <v>0</v>
      </c>
      <c r="L473" s="44">
        <f t="shared" si="32"/>
        <v>1</v>
      </c>
      <c r="M473" s="267">
        <v>1</v>
      </c>
      <c r="N473" s="51">
        <v>38.049999999999997</v>
      </c>
      <c r="O473" s="179" t="s">
        <v>89</v>
      </c>
      <c r="P473" s="180" t="s">
        <v>94</v>
      </c>
      <c r="Q473" s="179" t="s">
        <v>272</v>
      </c>
      <c r="R473" s="43"/>
      <c r="S473" s="179"/>
      <c r="T473" s="179"/>
    </row>
    <row r="474" spans="1:20" ht="22.5">
      <c r="A474" s="395">
        <f t="shared" si="33"/>
        <v>457</v>
      </c>
      <c r="B474" s="180" t="s">
        <v>272</v>
      </c>
      <c r="C474" s="179" t="s">
        <v>88</v>
      </c>
      <c r="D474" s="180" t="s">
        <v>334</v>
      </c>
      <c r="E474" s="179">
        <v>35</v>
      </c>
      <c r="F474" s="179">
        <v>2</v>
      </c>
      <c r="G474" s="49" t="s">
        <v>335</v>
      </c>
      <c r="H474" s="47">
        <v>1080854</v>
      </c>
      <c r="I474" s="47">
        <v>1953</v>
      </c>
      <c r="J474" s="44">
        <v>1</v>
      </c>
      <c r="K474" s="116">
        <v>0</v>
      </c>
      <c r="L474" s="44">
        <f t="shared" si="32"/>
        <v>1</v>
      </c>
      <c r="M474" s="267">
        <v>1</v>
      </c>
      <c r="N474" s="51">
        <v>38.049999999999997</v>
      </c>
      <c r="O474" s="179" t="s">
        <v>89</v>
      </c>
      <c r="P474" s="180" t="s">
        <v>94</v>
      </c>
      <c r="Q474" s="179" t="s">
        <v>272</v>
      </c>
      <c r="R474" s="43"/>
      <c r="S474" s="179"/>
      <c r="T474" s="179"/>
    </row>
    <row r="475" spans="1:20" ht="22.5">
      <c r="A475" s="395">
        <f t="shared" si="33"/>
        <v>458</v>
      </c>
      <c r="B475" s="180" t="s">
        <v>272</v>
      </c>
      <c r="C475" s="179" t="s">
        <v>88</v>
      </c>
      <c r="D475" s="180" t="s">
        <v>336</v>
      </c>
      <c r="E475" s="179">
        <v>38</v>
      </c>
      <c r="F475" s="179">
        <v>1</v>
      </c>
      <c r="G475" s="49" t="s">
        <v>335</v>
      </c>
      <c r="H475" s="47">
        <v>1080855</v>
      </c>
      <c r="I475" s="47">
        <v>1954</v>
      </c>
      <c r="J475" s="44">
        <v>1</v>
      </c>
      <c r="K475" s="116">
        <v>0</v>
      </c>
      <c r="L475" s="44">
        <f t="shared" si="32"/>
        <v>1</v>
      </c>
      <c r="M475" s="267">
        <v>1</v>
      </c>
      <c r="N475" s="51">
        <v>45.7</v>
      </c>
      <c r="O475" s="180" t="s">
        <v>89</v>
      </c>
      <c r="P475" s="180" t="s">
        <v>94</v>
      </c>
      <c r="Q475" s="180" t="s">
        <v>272</v>
      </c>
      <c r="R475" s="43"/>
      <c r="S475" s="179"/>
      <c r="T475" s="179"/>
    </row>
    <row r="476" spans="1:20" ht="22.5">
      <c r="A476" s="395">
        <f t="shared" si="33"/>
        <v>459</v>
      </c>
      <c r="B476" s="180" t="s">
        <v>272</v>
      </c>
      <c r="C476" s="179" t="s">
        <v>88</v>
      </c>
      <c r="D476" s="180" t="s">
        <v>336</v>
      </c>
      <c r="E476" s="179">
        <v>38</v>
      </c>
      <c r="F476" s="179">
        <v>2</v>
      </c>
      <c r="G476" s="49" t="s">
        <v>335</v>
      </c>
      <c r="H476" s="47">
        <v>1080856</v>
      </c>
      <c r="I476" s="47">
        <v>1954</v>
      </c>
      <c r="J476" s="44">
        <v>1</v>
      </c>
      <c r="K476" s="116">
        <v>0</v>
      </c>
      <c r="L476" s="44">
        <f t="shared" si="32"/>
        <v>1</v>
      </c>
      <c r="M476" s="267">
        <v>1</v>
      </c>
      <c r="N476" s="51">
        <v>45.7</v>
      </c>
      <c r="O476" s="180" t="s">
        <v>89</v>
      </c>
      <c r="P476" s="180" t="s">
        <v>94</v>
      </c>
      <c r="Q476" s="180" t="s">
        <v>272</v>
      </c>
      <c r="R476" s="43"/>
      <c r="S476" s="179"/>
      <c r="T476" s="179"/>
    </row>
    <row r="477" spans="1:20" ht="22.5">
      <c r="A477" s="395">
        <f t="shared" si="33"/>
        <v>460</v>
      </c>
      <c r="B477" s="180" t="s">
        <v>272</v>
      </c>
      <c r="C477" s="180" t="s">
        <v>88</v>
      </c>
      <c r="D477" s="180" t="s">
        <v>336</v>
      </c>
      <c r="E477" s="179">
        <v>34</v>
      </c>
      <c r="F477" s="179">
        <v>1</v>
      </c>
      <c r="G477" s="49" t="s">
        <v>335</v>
      </c>
      <c r="H477" s="47">
        <v>1080857</v>
      </c>
      <c r="I477" s="47">
        <v>1953</v>
      </c>
      <c r="J477" s="44">
        <v>1</v>
      </c>
      <c r="K477" s="116">
        <v>0</v>
      </c>
      <c r="L477" s="44">
        <f t="shared" si="32"/>
        <v>1</v>
      </c>
      <c r="M477" s="267">
        <v>1</v>
      </c>
      <c r="N477" s="51">
        <v>37.15</v>
      </c>
      <c r="O477" s="180" t="s">
        <v>89</v>
      </c>
      <c r="P477" s="180" t="s">
        <v>94</v>
      </c>
      <c r="Q477" s="180" t="s">
        <v>272</v>
      </c>
      <c r="R477" s="43"/>
      <c r="S477" s="179"/>
      <c r="T477" s="179"/>
    </row>
    <row r="478" spans="1:20" ht="20.45" customHeight="1">
      <c r="A478" s="395">
        <f t="shared" si="33"/>
        <v>461</v>
      </c>
      <c r="B478" s="180" t="s">
        <v>272</v>
      </c>
      <c r="C478" s="180" t="s">
        <v>88</v>
      </c>
      <c r="D478" s="180" t="s">
        <v>336</v>
      </c>
      <c r="E478" s="179">
        <v>34</v>
      </c>
      <c r="F478" s="179">
        <v>2</v>
      </c>
      <c r="G478" s="49" t="s">
        <v>335</v>
      </c>
      <c r="H478" s="47">
        <v>1080862</v>
      </c>
      <c r="I478" s="47">
        <v>1953</v>
      </c>
      <c r="J478" s="44">
        <v>1</v>
      </c>
      <c r="K478" s="116">
        <v>0</v>
      </c>
      <c r="L478" s="44">
        <f t="shared" si="32"/>
        <v>1</v>
      </c>
      <c r="M478" s="267">
        <v>1</v>
      </c>
      <c r="N478" s="51">
        <v>37.15</v>
      </c>
      <c r="O478" s="180" t="s">
        <v>89</v>
      </c>
      <c r="P478" s="180" t="s">
        <v>94</v>
      </c>
      <c r="Q478" s="180" t="s">
        <v>272</v>
      </c>
      <c r="R478" s="43"/>
      <c r="S478" s="179"/>
      <c r="T478" s="179"/>
    </row>
    <row r="479" spans="1:20" ht="22.5" hidden="1">
      <c r="A479" s="395">
        <f t="shared" si="33"/>
        <v>462</v>
      </c>
      <c r="B479" s="180"/>
      <c r="C479" s="180"/>
      <c r="D479" s="180"/>
      <c r="E479" s="179"/>
      <c r="F479" s="179"/>
      <c r="G479" s="49"/>
      <c r="H479" s="47"/>
      <c r="I479" s="47"/>
      <c r="J479" s="44"/>
      <c r="K479" s="116"/>
      <c r="L479" s="44"/>
      <c r="M479" s="267"/>
      <c r="N479" s="51"/>
      <c r="O479" s="180"/>
      <c r="P479" s="180" t="s">
        <v>94</v>
      </c>
      <c r="Q479" s="180" t="s">
        <v>272</v>
      </c>
      <c r="R479" s="43"/>
      <c r="S479" s="179"/>
      <c r="T479" s="179"/>
    </row>
    <row r="480" spans="1:20" ht="22.5" hidden="1">
      <c r="A480" s="395">
        <f t="shared" si="33"/>
        <v>463</v>
      </c>
      <c r="B480" s="180"/>
      <c r="C480" s="180"/>
      <c r="D480" s="180"/>
      <c r="E480" s="179"/>
      <c r="F480" s="179"/>
      <c r="G480" s="49"/>
      <c r="H480" s="47"/>
      <c r="I480" s="47"/>
      <c r="J480" s="44"/>
      <c r="K480" s="116"/>
      <c r="L480" s="44"/>
      <c r="M480" s="267"/>
      <c r="N480" s="51"/>
      <c r="O480" s="180"/>
      <c r="P480" s="180" t="s">
        <v>94</v>
      </c>
      <c r="Q480" s="180" t="s">
        <v>272</v>
      </c>
      <c r="R480" s="43"/>
      <c r="S480" s="179"/>
      <c r="T480" s="179"/>
    </row>
    <row r="481" spans="1:20" ht="22.5">
      <c r="A481" s="395">
        <f t="shared" si="33"/>
        <v>464</v>
      </c>
      <c r="B481" s="180" t="s">
        <v>272</v>
      </c>
      <c r="C481" s="180" t="s">
        <v>88</v>
      </c>
      <c r="D481" s="180" t="s">
        <v>336</v>
      </c>
      <c r="E481" s="179">
        <v>28</v>
      </c>
      <c r="F481" s="179">
        <v>1</v>
      </c>
      <c r="G481" s="49" t="s">
        <v>335</v>
      </c>
      <c r="H481" s="47">
        <v>1080859</v>
      </c>
      <c r="I481" s="47">
        <v>1953</v>
      </c>
      <c r="J481" s="44">
        <v>1</v>
      </c>
      <c r="K481" s="116">
        <v>0</v>
      </c>
      <c r="L481" s="44">
        <f t="shared" si="32"/>
        <v>1</v>
      </c>
      <c r="M481" s="267">
        <v>1</v>
      </c>
      <c r="N481" s="51">
        <v>38.299999999999997</v>
      </c>
      <c r="O481" s="180" t="s">
        <v>89</v>
      </c>
      <c r="P481" s="180" t="s">
        <v>94</v>
      </c>
      <c r="Q481" s="180" t="s">
        <v>272</v>
      </c>
      <c r="R481" s="43"/>
      <c r="S481" s="179"/>
      <c r="T481" s="179"/>
    </row>
    <row r="482" spans="1:20" ht="22.5">
      <c r="A482" s="395">
        <f t="shared" si="33"/>
        <v>465</v>
      </c>
      <c r="B482" s="180" t="s">
        <v>272</v>
      </c>
      <c r="C482" s="180" t="s">
        <v>88</v>
      </c>
      <c r="D482" s="180" t="s">
        <v>336</v>
      </c>
      <c r="E482" s="179">
        <v>28</v>
      </c>
      <c r="F482" s="179">
        <v>2</v>
      </c>
      <c r="G482" s="49" t="s">
        <v>335</v>
      </c>
      <c r="H482" s="47">
        <v>1080864</v>
      </c>
      <c r="I482" s="47">
        <v>1953</v>
      </c>
      <c r="J482" s="44">
        <v>1</v>
      </c>
      <c r="K482" s="116">
        <v>0</v>
      </c>
      <c r="L482" s="44">
        <f t="shared" si="32"/>
        <v>1</v>
      </c>
      <c r="M482" s="267">
        <v>1</v>
      </c>
      <c r="N482" s="51">
        <v>38.299999999999997</v>
      </c>
      <c r="O482" s="180" t="s">
        <v>89</v>
      </c>
      <c r="P482" s="180" t="s">
        <v>94</v>
      </c>
      <c r="Q482" s="180" t="s">
        <v>272</v>
      </c>
      <c r="R482" s="43"/>
      <c r="S482" s="179"/>
      <c r="T482" s="179"/>
    </row>
    <row r="483" spans="1:20" ht="22.5">
      <c r="A483" s="395">
        <f t="shared" si="33"/>
        <v>466</v>
      </c>
      <c r="B483" s="180" t="s">
        <v>272</v>
      </c>
      <c r="C483" s="180" t="s">
        <v>88</v>
      </c>
      <c r="D483" s="180" t="s">
        <v>334</v>
      </c>
      <c r="E483" s="179">
        <v>22</v>
      </c>
      <c r="F483" s="179">
        <v>1</v>
      </c>
      <c r="G483" s="49" t="s">
        <v>335</v>
      </c>
      <c r="H483" s="47">
        <v>1080860</v>
      </c>
      <c r="I483" s="47">
        <v>1953</v>
      </c>
      <c r="J483" s="44">
        <v>1</v>
      </c>
      <c r="K483" s="116">
        <v>0</v>
      </c>
      <c r="L483" s="44">
        <f t="shared" si="32"/>
        <v>1</v>
      </c>
      <c r="M483" s="267">
        <v>1</v>
      </c>
      <c r="N483" s="51">
        <v>38.450000000000003</v>
      </c>
      <c r="O483" s="180" t="s">
        <v>89</v>
      </c>
      <c r="P483" s="180" t="s">
        <v>94</v>
      </c>
      <c r="Q483" s="180" t="s">
        <v>272</v>
      </c>
      <c r="R483" s="43"/>
      <c r="S483" s="179"/>
      <c r="T483" s="179"/>
    </row>
    <row r="484" spans="1:20" ht="22.5">
      <c r="A484" s="395">
        <f t="shared" si="33"/>
        <v>467</v>
      </c>
      <c r="B484" s="180" t="s">
        <v>272</v>
      </c>
      <c r="C484" s="180" t="s">
        <v>88</v>
      </c>
      <c r="D484" s="180" t="s">
        <v>334</v>
      </c>
      <c r="E484" s="179">
        <v>22</v>
      </c>
      <c r="F484" s="179">
        <v>2</v>
      </c>
      <c r="G484" s="49" t="s">
        <v>335</v>
      </c>
      <c r="H484" s="47">
        <v>1080865</v>
      </c>
      <c r="I484" s="47">
        <v>1953</v>
      </c>
      <c r="J484" s="44">
        <v>1</v>
      </c>
      <c r="K484" s="116">
        <v>0</v>
      </c>
      <c r="L484" s="44">
        <f t="shared" si="32"/>
        <v>1</v>
      </c>
      <c r="M484" s="267">
        <v>1</v>
      </c>
      <c r="N484" s="51">
        <v>38.450000000000003</v>
      </c>
      <c r="O484" s="180" t="s">
        <v>89</v>
      </c>
      <c r="P484" s="180" t="s">
        <v>94</v>
      </c>
      <c r="Q484" s="180" t="s">
        <v>272</v>
      </c>
      <c r="R484" s="43"/>
      <c r="S484" s="179"/>
      <c r="T484" s="179"/>
    </row>
    <row r="485" spans="1:20" ht="22.5">
      <c r="A485" s="395">
        <f t="shared" si="33"/>
        <v>468</v>
      </c>
      <c r="B485" s="180" t="s">
        <v>272</v>
      </c>
      <c r="C485" s="180" t="s">
        <v>88</v>
      </c>
      <c r="D485" s="180" t="s">
        <v>334</v>
      </c>
      <c r="E485" s="179">
        <v>32</v>
      </c>
      <c r="F485" s="179">
        <v>1</v>
      </c>
      <c r="G485" s="49" t="s">
        <v>335</v>
      </c>
      <c r="H485" s="47">
        <v>1080867</v>
      </c>
      <c r="I485" s="47">
        <v>1953</v>
      </c>
      <c r="J485" s="44">
        <v>1</v>
      </c>
      <c r="K485" s="116">
        <v>0</v>
      </c>
      <c r="L485" s="44">
        <f t="shared" si="32"/>
        <v>1</v>
      </c>
      <c r="M485" s="267">
        <v>1</v>
      </c>
      <c r="N485" s="51">
        <v>37.799999999999997</v>
      </c>
      <c r="O485" s="180" t="s">
        <v>89</v>
      </c>
      <c r="P485" s="180" t="s">
        <v>94</v>
      </c>
      <c r="Q485" s="180" t="s">
        <v>272</v>
      </c>
      <c r="R485" s="43"/>
      <c r="S485" s="179"/>
      <c r="T485" s="179"/>
    </row>
    <row r="486" spans="1:20" ht="22.5">
      <c r="A486" s="395">
        <f t="shared" si="33"/>
        <v>469</v>
      </c>
      <c r="B486" s="180" t="s">
        <v>272</v>
      </c>
      <c r="C486" s="180" t="s">
        <v>88</v>
      </c>
      <c r="D486" s="180" t="s">
        <v>334</v>
      </c>
      <c r="E486" s="179">
        <v>32</v>
      </c>
      <c r="F486" s="179">
        <v>2</v>
      </c>
      <c r="G486" s="49" t="s">
        <v>335</v>
      </c>
      <c r="H486" s="47">
        <v>1080868</v>
      </c>
      <c r="I486" s="47">
        <v>1953</v>
      </c>
      <c r="J486" s="44">
        <v>1</v>
      </c>
      <c r="K486" s="116">
        <v>0</v>
      </c>
      <c r="L486" s="44">
        <f t="shared" si="32"/>
        <v>1</v>
      </c>
      <c r="M486" s="267">
        <v>1</v>
      </c>
      <c r="N486" s="51">
        <v>37.799999999999997</v>
      </c>
      <c r="O486" s="180" t="s">
        <v>89</v>
      </c>
      <c r="P486" s="180" t="s">
        <v>94</v>
      </c>
      <c r="Q486" s="180" t="s">
        <v>272</v>
      </c>
      <c r="R486" s="43"/>
      <c r="S486" s="179"/>
      <c r="T486" s="179"/>
    </row>
    <row r="487" spans="1:20" ht="22.5">
      <c r="A487" s="395">
        <f t="shared" si="33"/>
        <v>470</v>
      </c>
      <c r="B487" s="180" t="s">
        <v>272</v>
      </c>
      <c r="C487" s="180" t="s">
        <v>88</v>
      </c>
      <c r="D487" s="180" t="s">
        <v>334</v>
      </c>
      <c r="E487" s="179">
        <v>34</v>
      </c>
      <c r="F487" s="179">
        <v>1</v>
      </c>
      <c r="G487" s="49" t="s">
        <v>335</v>
      </c>
      <c r="H487" s="47">
        <v>1080869</v>
      </c>
      <c r="I487" s="47">
        <v>1953</v>
      </c>
      <c r="J487" s="44">
        <v>1</v>
      </c>
      <c r="K487" s="116">
        <v>0</v>
      </c>
      <c r="L487" s="44">
        <f t="shared" si="32"/>
        <v>1</v>
      </c>
      <c r="M487" s="267">
        <v>1</v>
      </c>
      <c r="N487" s="51">
        <v>44.4</v>
      </c>
      <c r="O487" s="180" t="s">
        <v>89</v>
      </c>
      <c r="P487" s="180" t="s">
        <v>94</v>
      </c>
      <c r="Q487" s="180" t="s">
        <v>272</v>
      </c>
      <c r="R487" s="43"/>
      <c r="S487" s="179"/>
      <c r="T487" s="179"/>
    </row>
    <row r="488" spans="1:20" ht="22.5">
      <c r="A488" s="395">
        <f t="shared" si="33"/>
        <v>471</v>
      </c>
      <c r="B488" s="180" t="s">
        <v>272</v>
      </c>
      <c r="C488" s="180" t="s">
        <v>88</v>
      </c>
      <c r="D488" s="180" t="s">
        <v>331</v>
      </c>
      <c r="E488" s="179">
        <v>13</v>
      </c>
      <c r="F488" s="179">
        <v>2</v>
      </c>
      <c r="G488" s="49" t="s">
        <v>335</v>
      </c>
      <c r="H488" s="47">
        <v>1080873</v>
      </c>
      <c r="I488" s="47">
        <v>1953</v>
      </c>
      <c r="J488" s="44">
        <v>1</v>
      </c>
      <c r="K488" s="116">
        <v>0</v>
      </c>
      <c r="L488" s="44">
        <f t="shared" si="32"/>
        <v>1</v>
      </c>
      <c r="M488" s="267">
        <v>1</v>
      </c>
      <c r="N488" s="51">
        <v>38.299999999999997</v>
      </c>
      <c r="O488" s="180" t="s">
        <v>89</v>
      </c>
      <c r="P488" s="181" t="s">
        <v>94</v>
      </c>
      <c r="Q488" s="181" t="s">
        <v>272</v>
      </c>
      <c r="R488" s="43"/>
      <c r="S488" s="179"/>
      <c r="T488" s="179"/>
    </row>
    <row r="489" spans="1:20" ht="22.5">
      <c r="A489" s="395">
        <f t="shared" si="33"/>
        <v>472</v>
      </c>
      <c r="B489" s="181" t="s">
        <v>272</v>
      </c>
      <c r="C489" s="181" t="s">
        <v>88</v>
      </c>
      <c r="D489" s="181" t="s">
        <v>331</v>
      </c>
      <c r="E489" s="180">
        <v>12</v>
      </c>
      <c r="F489" s="180">
        <v>1</v>
      </c>
      <c r="G489" s="49" t="s">
        <v>335</v>
      </c>
      <c r="H489" s="47">
        <v>1080874</v>
      </c>
      <c r="I489" s="47">
        <v>1956</v>
      </c>
      <c r="J489" s="44">
        <v>1</v>
      </c>
      <c r="K489" s="116">
        <v>0</v>
      </c>
      <c r="L489" s="44">
        <f t="shared" si="32"/>
        <v>1</v>
      </c>
      <c r="M489" s="267">
        <v>1</v>
      </c>
      <c r="N489" s="51">
        <v>39.1</v>
      </c>
      <c r="O489" s="181" t="s">
        <v>89</v>
      </c>
      <c r="P489" s="181" t="s">
        <v>94</v>
      </c>
      <c r="Q489" s="181" t="s">
        <v>272</v>
      </c>
      <c r="R489" s="43"/>
      <c r="S489" s="180"/>
      <c r="T489" s="180"/>
    </row>
    <row r="490" spans="1:20" ht="22.5" hidden="1">
      <c r="A490" s="395">
        <f t="shared" si="33"/>
        <v>473</v>
      </c>
      <c r="B490" s="181"/>
      <c r="C490" s="181"/>
      <c r="D490" s="181"/>
      <c r="E490" s="180"/>
      <c r="F490" s="180"/>
      <c r="G490" s="49"/>
      <c r="H490" s="47"/>
      <c r="I490" s="47"/>
      <c r="J490" s="44"/>
      <c r="K490" s="116"/>
      <c r="L490" s="44"/>
      <c r="M490" s="267"/>
      <c r="N490" s="51"/>
      <c r="O490" s="181" t="s">
        <v>89</v>
      </c>
      <c r="P490" s="181" t="s">
        <v>94</v>
      </c>
      <c r="Q490" s="181" t="s">
        <v>272</v>
      </c>
      <c r="R490" s="43"/>
      <c r="S490" s="180"/>
      <c r="T490" s="180"/>
    </row>
    <row r="491" spans="1:20" hidden="1">
      <c r="A491" s="395">
        <f t="shared" si="33"/>
        <v>474</v>
      </c>
      <c r="B491" s="181"/>
      <c r="C491" s="181"/>
      <c r="D491" s="181"/>
      <c r="E491" s="180"/>
      <c r="F491" s="180"/>
      <c r="G491" s="49"/>
      <c r="H491" s="47"/>
      <c r="I491" s="47"/>
      <c r="J491" s="44"/>
      <c r="K491" s="116"/>
      <c r="L491" s="44"/>
      <c r="M491" s="267"/>
      <c r="N491" s="51"/>
      <c r="O491" s="181"/>
      <c r="P491" s="181"/>
      <c r="Q491" s="181"/>
      <c r="R491" s="43"/>
      <c r="S491" s="180"/>
      <c r="T491" s="180"/>
    </row>
    <row r="492" spans="1:20" hidden="1">
      <c r="A492" s="395">
        <f t="shared" si="33"/>
        <v>475</v>
      </c>
      <c r="B492" s="181"/>
      <c r="C492" s="181"/>
      <c r="D492" s="181"/>
      <c r="E492" s="180"/>
      <c r="F492" s="180"/>
      <c r="G492" s="49"/>
      <c r="H492" s="47"/>
      <c r="I492" s="47"/>
      <c r="J492" s="44"/>
      <c r="K492" s="116"/>
      <c r="L492" s="44"/>
      <c r="M492" s="267"/>
      <c r="N492" s="51"/>
      <c r="O492" s="181"/>
      <c r="P492" s="181"/>
      <c r="Q492" s="181"/>
      <c r="R492" s="43"/>
      <c r="S492" s="180"/>
      <c r="T492" s="180"/>
    </row>
    <row r="493" spans="1:20" ht="22.5">
      <c r="A493" s="395">
        <f t="shared" si="33"/>
        <v>476</v>
      </c>
      <c r="B493" s="181" t="s">
        <v>272</v>
      </c>
      <c r="C493" s="181" t="s">
        <v>88</v>
      </c>
      <c r="D493" s="181" t="s">
        <v>336</v>
      </c>
      <c r="E493" s="180">
        <v>1</v>
      </c>
      <c r="F493" s="180">
        <v>1</v>
      </c>
      <c r="G493" s="49" t="s">
        <v>335</v>
      </c>
      <c r="H493" s="47">
        <v>1080879</v>
      </c>
      <c r="I493" s="47">
        <v>1952</v>
      </c>
      <c r="J493" s="44">
        <v>1</v>
      </c>
      <c r="K493" s="116">
        <v>0</v>
      </c>
      <c r="L493" s="44">
        <f t="shared" si="32"/>
        <v>1</v>
      </c>
      <c r="M493" s="267">
        <v>1</v>
      </c>
      <c r="N493" s="51">
        <v>72.2</v>
      </c>
      <c r="O493" s="181" t="s">
        <v>89</v>
      </c>
      <c r="P493" s="181" t="s">
        <v>94</v>
      </c>
      <c r="Q493" s="181" t="s">
        <v>272</v>
      </c>
      <c r="R493" s="43"/>
      <c r="S493" s="180"/>
      <c r="T493" s="180"/>
    </row>
    <row r="494" spans="1:20" ht="22.5" hidden="1">
      <c r="A494" s="395">
        <f t="shared" si="33"/>
        <v>477</v>
      </c>
      <c r="B494" s="181"/>
      <c r="C494" s="181"/>
      <c r="D494" s="181"/>
      <c r="E494" s="180"/>
      <c r="F494" s="180"/>
      <c r="G494" s="49"/>
      <c r="H494" s="47"/>
      <c r="I494" s="47"/>
      <c r="J494" s="44"/>
      <c r="K494" s="116"/>
      <c r="L494" s="44"/>
      <c r="M494" s="267"/>
      <c r="N494" s="51"/>
      <c r="O494" s="181"/>
      <c r="P494" s="181"/>
      <c r="Q494" s="181" t="s">
        <v>272</v>
      </c>
      <c r="R494" s="43"/>
      <c r="S494" s="180"/>
      <c r="T494" s="180"/>
    </row>
    <row r="495" spans="1:20" ht="22.5">
      <c r="A495" s="395">
        <f t="shared" si="33"/>
        <v>478</v>
      </c>
      <c r="B495" s="181" t="s">
        <v>272</v>
      </c>
      <c r="C495" s="181" t="s">
        <v>88</v>
      </c>
      <c r="D495" s="181" t="s">
        <v>334</v>
      </c>
      <c r="E495" s="180">
        <v>38</v>
      </c>
      <c r="F495" s="180">
        <v>2</v>
      </c>
      <c r="G495" s="49" t="s">
        <v>335</v>
      </c>
      <c r="H495" s="47">
        <v>1080885</v>
      </c>
      <c r="I495" s="47">
        <v>1954</v>
      </c>
      <c r="J495" s="44">
        <v>1</v>
      </c>
      <c r="K495" s="116">
        <v>0</v>
      </c>
      <c r="L495" s="44">
        <f t="shared" si="32"/>
        <v>1</v>
      </c>
      <c r="M495" s="267">
        <v>1</v>
      </c>
      <c r="N495" s="51">
        <v>39.25</v>
      </c>
      <c r="O495" s="181" t="s">
        <v>89</v>
      </c>
      <c r="P495" s="181" t="s">
        <v>94</v>
      </c>
      <c r="Q495" s="181" t="s">
        <v>272</v>
      </c>
      <c r="R495" s="43"/>
      <c r="S495" s="180"/>
      <c r="T495" s="180"/>
    </row>
    <row r="496" spans="1:20" ht="22.5">
      <c r="A496" s="395">
        <f t="shared" si="33"/>
        <v>479</v>
      </c>
      <c r="B496" s="181" t="s">
        <v>272</v>
      </c>
      <c r="C496" s="181" t="s">
        <v>88</v>
      </c>
      <c r="D496" s="182" t="s">
        <v>334</v>
      </c>
      <c r="E496" s="180">
        <v>40</v>
      </c>
      <c r="F496" s="180">
        <v>1</v>
      </c>
      <c r="G496" s="49" t="s">
        <v>335</v>
      </c>
      <c r="H496" s="47">
        <v>1080886</v>
      </c>
      <c r="I496" s="47">
        <v>1954</v>
      </c>
      <c r="J496" s="44">
        <v>1</v>
      </c>
      <c r="K496" s="116">
        <v>0</v>
      </c>
      <c r="L496" s="44">
        <f t="shared" si="32"/>
        <v>1</v>
      </c>
      <c r="M496" s="267">
        <v>1</v>
      </c>
      <c r="N496" s="51">
        <v>37.799999999999997</v>
      </c>
      <c r="O496" s="181" t="s">
        <v>89</v>
      </c>
      <c r="P496" s="181" t="s">
        <v>94</v>
      </c>
      <c r="Q496" s="181" t="s">
        <v>272</v>
      </c>
      <c r="R496" s="43"/>
      <c r="S496" s="180"/>
      <c r="T496" s="180"/>
    </row>
    <row r="497" spans="1:20" ht="22.5">
      <c r="A497" s="395">
        <f t="shared" si="33"/>
        <v>480</v>
      </c>
      <c r="B497" s="181" t="s">
        <v>272</v>
      </c>
      <c r="C497" s="181" t="s">
        <v>88</v>
      </c>
      <c r="D497" s="182" t="s">
        <v>334</v>
      </c>
      <c r="E497" s="180">
        <v>40</v>
      </c>
      <c r="F497" s="180">
        <v>2</v>
      </c>
      <c r="G497" s="49" t="s">
        <v>335</v>
      </c>
      <c r="H497" s="47">
        <v>1080887</v>
      </c>
      <c r="I497" s="47">
        <v>1954</v>
      </c>
      <c r="J497" s="44">
        <v>1</v>
      </c>
      <c r="K497" s="116">
        <v>0</v>
      </c>
      <c r="L497" s="44">
        <f t="shared" si="32"/>
        <v>1</v>
      </c>
      <c r="M497" s="267">
        <v>1</v>
      </c>
      <c r="N497" s="51">
        <v>37.799999999999997</v>
      </c>
      <c r="O497" s="181" t="s">
        <v>89</v>
      </c>
      <c r="P497" s="181" t="s">
        <v>94</v>
      </c>
      <c r="Q497" s="181" t="s">
        <v>272</v>
      </c>
      <c r="R497" s="43"/>
      <c r="S497" s="180"/>
      <c r="T497" s="180"/>
    </row>
    <row r="498" spans="1:20" ht="22.5">
      <c r="A498" s="395">
        <f t="shared" si="33"/>
        <v>481</v>
      </c>
      <c r="B498" s="181" t="s">
        <v>272</v>
      </c>
      <c r="C498" s="181" t="s">
        <v>88</v>
      </c>
      <c r="D498" s="182" t="s">
        <v>334</v>
      </c>
      <c r="E498" s="180">
        <v>42</v>
      </c>
      <c r="F498" s="180">
        <v>1</v>
      </c>
      <c r="G498" s="49" t="s">
        <v>335</v>
      </c>
      <c r="H498" s="47">
        <v>1080888</v>
      </c>
      <c r="I498" s="47">
        <v>1954</v>
      </c>
      <c r="J498" s="44">
        <v>1</v>
      </c>
      <c r="K498" s="116">
        <v>0</v>
      </c>
      <c r="L498" s="44">
        <f t="shared" si="32"/>
        <v>1</v>
      </c>
      <c r="M498" s="267">
        <v>1</v>
      </c>
      <c r="N498" s="51">
        <v>37.799999999999997</v>
      </c>
      <c r="O498" s="181" t="s">
        <v>89</v>
      </c>
      <c r="P498" s="181" t="s">
        <v>94</v>
      </c>
      <c r="Q498" s="181" t="s">
        <v>272</v>
      </c>
      <c r="R498" s="43"/>
      <c r="S498" s="180"/>
      <c r="T498" s="180"/>
    </row>
    <row r="499" spans="1:20" ht="22.5">
      <c r="A499" s="395">
        <f t="shared" si="33"/>
        <v>482</v>
      </c>
      <c r="B499" s="181" t="s">
        <v>272</v>
      </c>
      <c r="C499" s="181" t="s">
        <v>88</v>
      </c>
      <c r="D499" s="182" t="s">
        <v>334</v>
      </c>
      <c r="E499" s="180">
        <v>42</v>
      </c>
      <c r="F499" s="180">
        <v>2</v>
      </c>
      <c r="G499" s="49" t="s">
        <v>335</v>
      </c>
      <c r="H499" s="47">
        <v>1080889</v>
      </c>
      <c r="I499" s="47">
        <v>1954</v>
      </c>
      <c r="J499" s="44">
        <v>1</v>
      </c>
      <c r="K499" s="116">
        <v>0</v>
      </c>
      <c r="L499" s="44">
        <f t="shared" si="32"/>
        <v>1</v>
      </c>
      <c r="M499" s="267">
        <v>1</v>
      </c>
      <c r="N499" s="51">
        <v>37.799999999999997</v>
      </c>
      <c r="O499" s="181" t="s">
        <v>89</v>
      </c>
      <c r="P499" s="181" t="s">
        <v>94</v>
      </c>
      <c r="Q499" s="181" t="s">
        <v>272</v>
      </c>
      <c r="R499" s="43"/>
      <c r="S499" s="180"/>
      <c r="T499" s="180"/>
    </row>
    <row r="500" spans="1:20" ht="22.5">
      <c r="A500" s="395">
        <f t="shared" si="33"/>
        <v>483</v>
      </c>
      <c r="B500" s="181" t="s">
        <v>272</v>
      </c>
      <c r="C500" s="181" t="s">
        <v>88</v>
      </c>
      <c r="D500" s="182" t="s">
        <v>337</v>
      </c>
      <c r="E500" s="180">
        <v>2</v>
      </c>
      <c r="F500" s="180">
        <v>1</v>
      </c>
      <c r="G500" s="49" t="s">
        <v>335</v>
      </c>
      <c r="H500" s="47">
        <v>1080890</v>
      </c>
      <c r="I500" s="47">
        <v>1953</v>
      </c>
      <c r="J500" s="44">
        <v>1</v>
      </c>
      <c r="K500" s="116">
        <v>0</v>
      </c>
      <c r="L500" s="44">
        <f t="shared" si="32"/>
        <v>1</v>
      </c>
      <c r="M500" s="267">
        <v>1</v>
      </c>
      <c r="N500" s="51">
        <v>52.9</v>
      </c>
      <c r="O500" s="181" t="s">
        <v>89</v>
      </c>
      <c r="P500" s="181" t="s">
        <v>94</v>
      </c>
      <c r="Q500" s="181" t="s">
        <v>272</v>
      </c>
      <c r="R500" s="43"/>
      <c r="S500" s="180"/>
      <c r="T500" s="180"/>
    </row>
    <row r="501" spans="1:20" ht="22.5">
      <c r="A501" s="395">
        <f t="shared" si="33"/>
        <v>484</v>
      </c>
      <c r="B501" s="181" t="s">
        <v>272</v>
      </c>
      <c r="C501" s="181" t="s">
        <v>88</v>
      </c>
      <c r="D501" s="182" t="s">
        <v>334</v>
      </c>
      <c r="E501" s="180">
        <v>44</v>
      </c>
      <c r="F501" s="180">
        <v>1</v>
      </c>
      <c r="G501" s="49" t="s">
        <v>335</v>
      </c>
      <c r="H501" s="47">
        <v>1080891</v>
      </c>
      <c r="I501" s="47">
        <v>1954</v>
      </c>
      <c r="J501" s="44">
        <v>1</v>
      </c>
      <c r="K501" s="116">
        <v>0</v>
      </c>
      <c r="L501" s="44">
        <f t="shared" si="32"/>
        <v>1</v>
      </c>
      <c r="M501" s="267">
        <v>1</v>
      </c>
      <c r="N501" s="51">
        <v>37.799999999999997</v>
      </c>
      <c r="O501" s="181" t="s">
        <v>89</v>
      </c>
      <c r="P501" s="183" t="s">
        <v>94</v>
      </c>
      <c r="Q501" s="181" t="s">
        <v>272</v>
      </c>
      <c r="R501" s="43"/>
      <c r="S501" s="180"/>
      <c r="T501" s="180"/>
    </row>
    <row r="502" spans="1:20" ht="22.5">
      <c r="A502" s="395">
        <f t="shared" si="33"/>
        <v>485</v>
      </c>
      <c r="B502" s="181" t="s">
        <v>272</v>
      </c>
      <c r="C502" s="182" t="s">
        <v>88</v>
      </c>
      <c r="D502" s="182" t="s">
        <v>334</v>
      </c>
      <c r="E502" s="179">
        <v>44</v>
      </c>
      <c r="F502" s="179">
        <v>2</v>
      </c>
      <c r="G502" s="49" t="s">
        <v>335</v>
      </c>
      <c r="H502" s="47">
        <v>1080892</v>
      </c>
      <c r="I502" s="47">
        <v>1954</v>
      </c>
      <c r="J502" s="44">
        <v>1</v>
      </c>
      <c r="K502" s="116">
        <v>0</v>
      </c>
      <c r="L502" s="44">
        <f t="shared" si="32"/>
        <v>1</v>
      </c>
      <c r="M502" s="267">
        <v>1</v>
      </c>
      <c r="N502" s="51">
        <v>37.799999999999997</v>
      </c>
      <c r="O502" s="181" t="s">
        <v>89</v>
      </c>
      <c r="P502" s="183" t="s">
        <v>94</v>
      </c>
      <c r="Q502" s="181" t="s">
        <v>272</v>
      </c>
      <c r="R502" s="43"/>
      <c r="S502" s="179"/>
      <c r="T502" s="179"/>
    </row>
    <row r="503" spans="1:20" ht="21.75" customHeight="1">
      <c r="A503" s="395">
        <f t="shared" si="33"/>
        <v>486</v>
      </c>
      <c r="B503" s="181" t="s">
        <v>272</v>
      </c>
      <c r="C503" s="182" t="s">
        <v>88</v>
      </c>
      <c r="D503" s="183" t="s">
        <v>336</v>
      </c>
      <c r="E503" s="179">
        <v>11</v>
      </c>
      <c r="F503" s="179">
        <v>1</v>
      </c>
      <c r="G503" s="49" t="s">
        <v>335</v>
      </c>
      <c r="H503" s="47">
        <v>1080893</v>
      </c>
      <c r="I503" s="47">
        <v>1953</v>
      </c>
      <c r="J503" s="44">
        <v>1</v>
      </c>
      <c r="K503" s="116">
        <v>0</v>
      </c>
      <c r="L503" s="44">
        <f t="shared" si="32"/>
        <v>1</v>
      </c>
      <c r="M503" s="267">
        <v>1</v>
      </c>
      <c r="N503" s="51">
        <v>53.3</v>
      </c>
      <c r="O503" s="181" t="s">
        <v>89</v>
      </c>
      <c r="P503" s="183" t="s">
        <v>94</v>
      </c>
      <c r="Q503" s="181" t="s">
        <v>272</v>
      </c>
      <c r="R503" s="43"/>
      <c r="S503" s="179"/>
      <c r="T503" s="179"/>
    </row>
    <row r="504" spans="1:20" hidden="1">
      <c r="A504" s="395">
        <f t="shared" si="33"/>
        <v>487</v>
      </c>
      <c r="B504" s="181"/>
      <c r="C504" s="182"/>
      <c r="D504" s="183"/>
      <c r="E504" s="179"/>
      <c r="F504" s="179"/>
      <c r="G504" s="49"/>
      <c r="H504" s="47"/>
      <c r="I504" s="47"/>
      <c r="J504" s="44"/>
      <c r="K504" s="116"/>
      <c r="L504" s="44"/>
      <c r="M504" s="267"/>
      <c r="N504" s="51"/>
      <c r="O504" s="181"/>
      <c r="P504" s="183"/>
      <c r="Q504" s="183"/>
      <c r="R504" s="43"/>
      <c r="S504" s="179"/>
      <c r="T504" s="179"/>
    </row>
    <row r="505" spans="1:20" ht="22.5">
      <c r="A505" s="395">
        <f t="shared" si="33"/>
        <v>488</v>
      </c>
      <c r="B505" s="181" t="s">
        <v>272</v>
      </c>
      <c r="C505" s="182" t="s">
        <v>88</v>
      </c>
      <c r="D505" s="183" t="s">
        <v>336</v>
      </c>
      <c r="E505" s="179">
        <v>39</v>
      </c>
      <c r="F505" s="179">
        <v>1</v>
      </c>
      <c r="G505" s="49" t="s">
        <v>335</v>
      </c>
      <c r="H505" s="47">
        <v>1080896</v>
      </c>
      <c r="I505" s="47">
        <v>1954</v>
      </c>
      <c r="J505" s="44">
        <v>1</v>
      </c>
      <c r="K505" s="116">
        <v>0</v>
      </c>
      <c r="L505" s="44">
        <f t="shared" si="32"/>
        <v>1</v>
      </c>
      <c r="M505" s="267">
        <v>1</v>
      </c>
      <c r="N505" s="51">
        <v>38</v>
      </c>
      <c r="O505" s="183" t="s">
        <v>89</v>
      </c>
      <c r="P505" s="183" t="s">
        <v>94</v>
      </c>
      <c r="Q505" s="183" t="s">
        <v>272</v>
      </c>
      <c r="R505" s="43"/>
      <c r="S505" s="179"/>
      <c r="T505" s="179"/>
    </row>
    <row r="506" spans="1:20" ht="19.5" customHeight="1">
      <c r="A506" s="395">
        <f t="shared" si="33"/>
        <v>489</v>
      </c>
      <c r="B506" s="181" t="s">
        <v>272</v>
      </c>
      <c r="C506" s="182" t="s">
        <v>88</v>
      </c>
      <c r="D506" s="183" t="s">
        <v>336</v>
      </c>
      <c r="E506" s="179">
        <v>39</v>
      </c>
      <c r="F506" s="179">
        <v>2</v>
      </c>
      <c r="G506" s="49" t="s">
        <v>335</v>
      </c>
      <c r="H506" s="47">
        <v>1080897</v>
      </c>
      <c r="I506" s="47">
        <v>1954</v>
      </c>
      <c r="J506" s="44">
        <v>1</v>
      </c>
      <c r="K506" s="116">
        <v>0</v>
      </c>
      <c r="L506" s="44">
        <f t="shared" si="32"/>
        <v>1</v>
      </c>
      <c r="M506" s="267">
        <v>1</v>
      </c>
      <c r="N506" s="51">
        <v>38</v>
      </c>
      <c r="O506" s="183" t="s">
        <v>89</v>
      </c>
      <c r="P506" s="183" t="s">
        <v>94</v>
      </c>
      <c r="Q506" s="183" t="s">
        <v>272</v>
      </c>
      <c r="R506" s="43"/>
      <c r="S506" s="179"/>
      <c r="T506" s="179"/>
    </row>
    <row r="507" spans="1:20" ht="22.5" hidden="1">
      <c r="A507" s="395">
        <f t="shared" si="33"/>
        <v>490</v>
      </c>
      <c r="B507" s="181"/>
      <c r="C507" s="182"/>
      <c r="D507" s="184"/>
      <c r="E507" s="179"/>
      <c r="F507" s="179"/>
      <c r="G507" s="49"/>
      <c r="H507" s="47"/>
      <c r="I507" s="47"/>
      <c r="J507" s="44"/>
      <c r="K507" s="116"/>
      <c r="L507" s="44"/>
      <c r="M507" s="267"/>
      <c r="N507" s="51"/>
      <c r="O507" s="183"/>
      <c r="P507" s="183"/>
      <c r="Q507" s="183" t="s">
        <v>272</v>
      </c>
      <c r="R507" s="43"/>
      <c r="S507" s="179"/>
      <c r="T507" s="179"/>
    </row>
    <row r="508" spans="1:20" ht="22.5">
      <c r="A508" s="395">
        <f t="shared" si="33"/>
        <v>491</v>
      </c>
      <c r="B508" s="184" t="s">
        <v>272</v>
      </c>
      <c r="C508" s="182" t="s">
        <v>88</v>
      </c>
      <c r="D508" s="184" t="s">
        <v>331</v>
      </c>
      <c r="E508" s="179">
        <v>16</v>
      </c>
      <c r="F508" s="179">
        <v>1</v>
      </c>
      <c r="G508" s="49" t="s">
        <v>335</v>
      </c>
      <c r="H508" s="47">
        <v>1080900</v>
      </c>
      <c r="I508" s="47">
        <v>1953</v>
      </c>
      <c r="J508" s="44">
        <v>1</v>
      </c>
      <c r="K508" s="116">
        <v>0</v>
      </c>
      <c r="L508" s="44">
        <f t="shared" si="32"/>
        <v>1</v>
      </c>
      <c r="M508" s="267">
        <v>1</v>
      </c>
      <c r="N508" s="51">
        <v>76.400000000000006</v>
      </c>
      <c r="O508" s="183" t="s">
        <v>89</v>
      </c>
      <c r="P508" s="183" t="s">
        <v>94</v>
      </c>
      <c r="Q508" s="183" t="s">
        <v>272</v>
      </c>
      <c r="R508" s="43"/>
      <c r="S508" s="179"/>
      <c r="T508" s="179"/>
    </row>
    <row r="509" spans="1:20" ht="22.5">
      <c r="A509" s="395">
        <f t="shared" si="33"/>
        <v>492</v>
      </c>
      <c r="B509" s="184" t="s">
        <v>272</v>
      </c>
      <c r="C509" s="182" t="s">
        <v>88</v>
      </c>
      <c r="D509" s="184" t="s">
        <v>336</v>
      </c>
      <c r="E509" s="179">
        <v>13</v>
      </c>
      <c r="F509" s="179">
        <v>1</v>
      </c>
      <c r="G509" s="49" t="s">
        <v>335</v>
      </c>
      <c r="H509" s="47">
        <v>1080901</v>
      </c>
      <c r="I509" s="47">
        <v>1953</v>
      </c>
      <c r="J509" s="44">
        <v>1</v>
      </c>
      <c r="K509" s="116">
        <v>0</v>
      </c>
      <c r="L509" s="44">
        <f t="shared" si="32"/>
        <v>1</v>
      </c>
      <c r="M509" s="267">
        <v>1</v>
      </c>
      <c r="N509" s="51">
        <v>37.08</v>
      </c>
      <c r="O509" s="183" t="s">
        <v>89</v>
      </c>
      <c r="P509" s="183" t="s">
        <v>94</v>
      </c>
      <c r="Q509" s="183" t="s">
        <v>272</v>
      </c>
      <c r="R509" s="43"/>
      <c r="S509" s="179"/>
      <c r="T509" s="179"/>
    </row>
    <row r="510" spans="1:20" ht="22.5">
      <c r="A510" s="395">
        <f t="shared" si="33"/>
        <v>493</v>
      </c>
      <c r="B510" s="184" t="s">
        <v>272</v>
      </c>
      <c r="C510" s="182" t="s">
        <v>88</v>
      </c>
      <c r="D510" s="184" t="s">
        <v>336</v>
      </c>
      <c r="E510" s="179">
        <v>13</v>
      </c>
      <c r="F510" s="179">
        <v>2</v>
      </c>
      <c r="G510" s="49" t="s">
        <v>335</v>
      </c>
      <c r="H510" s="47">
        <v>1080902</v>
      </c>
      <c r="I510" s="47">
        <v>1953</v>
      </c>
      <c r="J510" s="44">
        <v>1</v>
      </c>
      <c r="K510" s="116">
        <v>0</v>
      </c>
      <c r="L510" s="44">
        <f t="shared" si="32"/>
        <v>1</v>
      </c>
      <c r="M510" s="267">
        <v>1</v>
      </c>
      <c r="N510" s="51">
        <v>37.799999999999997</v>
      </c>
      <c r="O510" s="183" t="s">
        <v>89</v>
      </c>
      <c r="P510" s="183" t="s">
        <v>94</v>
      </c>
      <c r="Q510" s="183" t="s">
        <v>272</v>
      </c>
      <c r="R510" s="43"/>
      <c r="S510" s="179"/>
      <c r="T510" s="179"/>
    </row>
    <row r="511" spans="1:20" ht="22.5">
      <c r="A511" s="395">
        <f t="shared" si="33"/>
        <v>494</v>
      </c>
      <c r="B511" s="184" t="s">
        <v>272</v>
      </c>
      <c r="C511" s="184" t="s">
        <v>88</v>
      </c>
      <c r="D511" s="184" t="s">
        <v>336</v>
      </c>
      <c r="E511" s="182">
        <v>17</v>
      </c>
      <c r="F511" s="182">
        <v>1</v>
      </c>
      <c r="G511" s="49" t="s">
        <v>335</v>
      </c>
      <c r="H511" s="47">
        <v>1080903</v>
      </c>
      <c r="I511" s="47">
        <v>1953</v>
      </c>
      <c r="J511" s="44">
        <v>1</v>
      </c>
      <c r="K511" s="116">
        <v>0</v>
      </c>
      <c r="L511" s="44">
        <f t="shared" si="32"/>
        <v>1</v>
      </c>
      <c r="M511" s="267">
        <v>1</v>
      </c>
      <c r="N511" s="51">
        <v>38.200000000000003</v>
      </c>
      <c r="O511" s="183" t="s">
        <v>89</v>
      </c>
      <c r="P511" s="183" t="s">
        <v>94</v>
      </c>
      <c r="Q511" s="183" t="s">
        <v>272</v>
      </c>
      <c r="R511" s="43"/>
      <c r="S511" s="182"/>
      <c r="T511" s="182"/>
    </row>
    <row r="512" spans="1:20" ht="22.5">
      <c r="A512" s="395">
        <f t="shared" si="33"/>
        <v>495</v>
      </c>
      <c r="B512" s="184" t="s">
        <v>272</v>
      </c>
      <c r="C512" s="184" t="s">
        <v>88</v>
      </c>
      <c r="D512" s="184" t="s">
        <v>336</v>
      </c>
      <c r="E512" s="182">
        <v>17</v>
      </c>
      <c r="F512" s="182">
        <v>2</v>
      </c>
      <c r="G512" s="49" t="s">
        <v>335</v>
      </c>
      <c r="H512" s="47">
        <v>1080904</v>
      </c>
      <c r="I512" s="47">
        <v>1953</v>
      </c>
      <c r="J512" s="44">
        <v>1</v>
      </c>
      <c r="K512" s="116">
        <v>0</v>
      </c>
      <c r="L512" s="44">
        <f t="shared" si="32"/>
        <v>1</v>
      </c>
      <c r="M512" s="267">
        <v>1</v>
      </c>
      <c r="N512" s="51">
        <v>38.200000000000003</v>
      </c>
      <c r="O512" s="183" t="s">
        <v>89</v>
      </c>
      <c r="P512" s="183" t="s">
        <v>94</v>
      </c>
      <c r="Q512" s="183" t="s">
        <v>272</v>
      </c>
      <c r="R512" s="43"/>
      <c r="S512" s="182"/>
      <c r="T512" s="182"/>
    </row>
    <row r="513" spans="1:20" ht="22.5">
      <c r="A513" s="395">
        <f t="shared" si="33"/>
        <v>496</v>
      </c>
      <c r="B513" s="184" t="s">
        <v>272</v>
      </c>
      <c r="C513" s="184" t="s">
        <v>88</v>
      </c>
      <c r="D513" s="184" t="s">
        <v>331</v>
      </c>
      <c r="E513" s="182">
        <v>19</v>
      </c>
      <c r="F513" s="182">
        <v>1</v>
      </c>
      <c r="G513" s="49" t="s">
        <v>335</v>
      </c>
      <c r="H513" s="47">
        <v>1080905</v>
      </c>
      <c r="I513" s="47">
        <v>1953</v>
      </c>
      <c r="J513" s="44">
        <v>1</v>
      </c>
      <c r="K513" s="116">
        <v>0</v>
      </c>
      <c r="L513" s="44">
        <f t="shared" si="32"/>
        <v>1</v>
      </c>
      <c r="M513" s="267">
        <v>1</v>
      </c>
      <c r="N513" s="51">
        <v>53.1</v>
      </c>
      <c r="O513" s="183" t="s">
        <v>89</v>
      </c>
      <c r="P513" s="183" t="s">
        <v>94</v>
      </c>
      <c r="Q513" s="183" t="s">
        <v>272</v>
      </c>
      <c r="R513" s="43"/>
      <c r="S513" s="182"/>
      <c r="T513" s="182"/>
    </row>
    <row r="514" spans="1:20" ht="22.5">
      <c r="A514" s="395">
        <f t="shared" si="33"/>
        <v>497</v>
      </c>
      <c r="B514" s="184" t="s">
        <v>272</v>
      </c>
      <c r="C514" s="184" t="s">
        <v>88</v>
      </c>
      <c r="D514" s="184" t="s">
        <v>331</v>
      </c>
      <c r="E514" s="182">
        <v>19</v>
      </c>
      <c r="F514" s="182">
        <v>2</v>
      </c>
      <c r="G514" s="49" t="s">
        <v>335</v>
      </c>
      <c r="H514" s="47">
        <v>1080906</v>
      </c>
      <c r="I514" s="47">
        <v>1953</v>
      </c>
      <c r="J514" s="44">
        <v>1</v>
      </c>
      <c r="K514" s="116">
        <v>0</v>
      </c>
      <c r="L514" s="44">
        <f t="shared" si="32"/>
        <v>1</v>
      </c>
      <c r="M514" s="267">
        <v>1</v>
      </c>
      <c r="N514" s="51">
        <v>53.1</v>
      </c>
      <c r="O514" s="183" t="s">
        <v>89</v>
      </c>
      <c r="P514" s="183" t="s">
        <v>94</v>
      </c>
      <c r="Q514" s="183" t="s">
        <v>272</v>
      </c>
      <c r="R514" s="43"/>
      <c r="S514" s="182"/>
      <c r="T514" s="182"/>
    </row>
    <row r="515" spans="1:20" ht="22.5">
      <c r="A515" s="395">
        <f t="shared" si="33"/>
        <v>498</v>
      </c>
      <c r="B515" s="184" t="s">
        <v>272</v>
      </c>
      <c r="C515" s="184" t="s">
        <v>88</v>
      </c>
      <c r="D515" s="184" t="s">
        <v>331</v>
      </c>
      <c r="E515" s="182">
        <v>23</v>
      </c>
      <c r="F515" s="182">
        <v>1</v>
      </c>
      <c r="G515" s="49" t="s">
        <v>335</v>
      </c>
      <c r="H515" s="47">
        <v>1080907</v>
      </c>
      <c r="I515" s="47">
        <v>1966</v>
      </c>
      <c r="J515" s="44">
        <v>1</v>
      </c>
      <c r="K515" s="116">
        <v>0</v>
      </c>
      <c r="L515" s="44">
        <f t="shared" si="32"/>
        <v>1</v>
      </c>
      <c r="M515" s="267">
        <v>1</v>
      </c>
      <c r="N515" s="51">
        <v>38.35</v>
      </c>
      <c r="O515" s="183" t="s">
        <v>89</v>
      </c>
      <c r="P515" s="183" t="s">
        <v>94</v>
      </c>
      <c r="Q515" s="183" t="s">
        <v>272</v>
      </c>
      <c r="R515" s="43"/>
      <c r="S515" s="182"/>
      <c r="T515" s="182"/>
    </row>
    <row r="516" spans="1:20" ht="22.5">
      <c r="A516" s="395">
        <f t="shared" si="33"/>
        <v>499</v>
      </c>
      <c r="B516" s="184" t="s">
        <v>272</v>
      </c>
      <c r="C516" s="184" t="s">
        <v>88</v>
      </c>
      <c r="D516" s="184" t="s">
        <v>331</v>
      </c>
      <c r="E516" s="182">
        <v>23</v>
      </c>
      <c r="F516" s="182">
        <v>2</v>
      </c>
      <c r="G516" s="49" t="s">
        <v>335</v>
      </c>
      <c r="H516" s="47">
        <v>1080908</v>
      </c>
      <c r="I516" s="47">
        <v>1966</v>
      </c>
      <c r="J516" s="44">
        <v>1</v>
      </c>
      <c r="K516" s="116">
        <v>0</v>
      </c>
      <c r="L516" s="44">
        <f t="shared" si="32"/>
        <v>1</v>
      </c>
      <c r="M516" s="267">
        <v>1</v>
      </c>
      <c r="N516" s="51">
        <v>48</v>
      </c>
      <c r="O516" s="183" t="s">
        <v>89</v>
      </c>
      <c r="P516" s="184" t="s">
        <v>94</v>
      </c>
      <c r="Q516" s="183" t="s">
        <v>272</v>
      </c>
      <c r="R516" s="43"/>
      <c r="S516" s="182"/>
      <c r="T516" s="182"/>
    </row>
    <row r="517" spans="1:20" ht="22.5">
      <c r="A517" s="395">
        <f t="shared" si="33"/>
        <v>500</v>
      </c>
      <c r="B517" s="184" t="s">
        <v>272</v>
      </c>
      <c r="C517" s="184" t="s">
        <v>88</v>
      </c>
      <c r="D517" s="184" t="s">
        <v>331</v>
      </c>
      <c r="E517" s="182">
        <v>23</v>
      </c>
      <c r="F517" s="182">
        <v>3</v>
      </c>
      <c r="G517" s="49" t="s">
        <v>335</v>
      </c>
      <c r="H517" s="47">
        <v>1080909</v>
      </c>
      <c r="I517" s="47">
        <v>1966</v>
      </c>
      <c r="J517" s="44">
        <v>1</v>
      </c>
      <c r="K517" s="116">
        <v>0</v>
      </c>
      <c r="L517" s="44">
        <f t="shared" si="32"/>
        <v>1</v>
      </c>
      <c r="M517" s="267">
        <v>1</v>
      </c>
      <c r="N517" s="51">
        <v>39.6</v>
      </c>
      <c r="O517" s="183" t="s">
        <v>89</v>
      </c>
      <c r="P517" s="184" t="s">
        <v>94</v>
      </c>
      <c r="Q517" s="183" t="s">
        <v>272</v>
      </c>
      <c r="R517" s="43"/>
      <c r="S517" s="182"/>
      <c r="T517" s="182"/>
    </row>
    <row r="518" spans="1:20" ht="22.5">
      <c r="A518" s="395">
        <f t="shared" si="33"/>
        <v>501</v>
      </c>
      <c r="B518" s="184" t="s">
        <v>272</v>
      </c>
      <c r="C518" s="184" t="s">
        <v>88</v>
      </c>
      <c r="D518" s="184" t="s">
        <v>331</v>
      </c>
      <c r="E518" s="182">
        <v>23</v>
      </c>
      <c r="F518" s="182">
        <v>4</v>
      </c>
      <c r="G518" s="49" t="s">
        <v>335</v>
      </c>
      <c r="H518" s="47">
        <v>1080910</v>
      </c>
      <c r="I518" s="47">
        <v>1966</v>
      </c>
      <c r="J518" s="44">
        <v>1</v>
      </c>
      <c r="K518" s="116">
        <v>0</v>
      </c>
      <c r="L518" s="44">
        <f t="shared" si="32"/>
        <v>1</v>
      </c>
      <c r="M518" s="267">
        <v>1</v>
      </c>
      <c r="N518" s="51">
        <v>38.299999999999997</v>
      </c>
      <c r="O518" s="183" t="s">
        <v>89</v>
      </c>
      <c r="P518" s="184" t="s">
        <v>94</v>
      </c>
      <c r="Q518" s="184" t="s">
        <v>272</v>
      </c>
      <c r="R518" s="43"/>
      <c r="S518" s="182"/>
      <c r="T518" s="182"/>
    </row>
    <row r="519" spans="1:20" ht="22.5">
      <c r="A519" s="395">
        <f t="shared" si="33"/>
        <v>502</v>
      </c>
      <c r="B519" s="184" t="s">
        <v>272</v>
      </c>
      <c r="C519" s="184" t="s">
        <v>88</v>
      </c>
      <c r="D519" s="184" t="s">
        <v>331</v>
      </c>
      <c r="E519" s="182">
        <v>23</v>
      </c>
      <c r="F519" s="182">
        <v>5</v>
      </c>
      <c r="G519" s="49" t="s">
        <v>335</v>
      </c>
      <c r="H519" s="47">
        <v>1080911</v>
      </c>
      <c r="I519" s="47">
        <v>1966</v>
      </c>
      <c r="J519" s="44">
        <v>1</v>
      </c>
      <c r="K519" s="116">
        <v>0</v>
      </c>
      <c r="L519" s="44">
        <f t="shared" si="32"/>
        <v>1</v>
      </c>
      <c r="M519" s="267">
        <v>1</v>
      </c>
      <c r="N519" s="51">
        <v>38.299999999999997</v>
      </c>
      <c r="O519" s="183" t="s">
        <v>89</v>
      </c>
      <c r="P519" s="184" t="s">
        <v>94</v>
      </c>
      <c r="Q519" s="184" t="s">
        <v>272</v>
      </c>
      <c r="R519" s="43"/>
      <c r="S519" s="182"/>
      <c r="T519" s="182"/>
    </row>
    <row r="520" spans="1:20" ht="22.5">
      <c r="A520" s="395">
        <f t="shared" si="33"/>
        <v>503</v>
      </c>
      <c r="B520" s="184" t="s">
        <v>272</v>
      </c>
      <c r="C520" s="184" t="s">
        <v>88</v>
      </c>
      <c r="D520" s="184" t="s">
        <v>331</v>
      </c>
      <c r="E520" s="182">
        <v>23</v>
      </c>
      <c r="F520" s="182">
        <v>6</v>
      </c>
      <c r="G520" s="49" t="s">
        <v>335</v>
      </c>
      <c r="H520" s="47">
        <v>1080912</v>
      </c>
      <c r="I520" s="47">
        <v>1966</v>
      </c>
      <c r="J520" s="44">
        <v>1</v>
      </c>
      <c r="K520" s="116">
        <v>0</v>
      </c>
      <c r="L520" s="44">
        <f t="shared" si="32"/>
        <v>1</v>
      </c>
      <c r="M520" s="267">
        <v>1</v>
      </c>
      <c r="N520" s="51">
        <v>48.3</v>
      </c>
      <c r="O520" s="184" t="s">
        <v>89</v>
      </c>
      <c r="P520" s="184" t="s">
        <v>94</v>
      </c>
      <c r="Q520" s="184" t="s">
        <v>272</v>
      </c>
      <c r="R520" s="43"/>
      <c r="S520" s="182"/>
      <c r="T520" s="182"/>
    </row>
    <row r="521" spans="1:20" ht="22.5">
      <c r="A521" s="395">
        <f t="shared" si="33"/>
        <v>504</v>
      </c>
      <c r="B521" s="184" t="s">
        <v>272</v>
      </c>
      <c r="C521" s="184" t="s">
        <v>88</v>
      </c>
      <c r="D521" s="184" t="s">
        <v>331</v>
      </c>
      <c r="E521" s="182">
        <v>23</v>
      </c>
      <c r="F521" s="182">
        <v>7</v>
      </c>
      <c r="G521" s="49" t="s">
        <v>335</v>
      </c>
      <c r="H521" s="47">
        <v>1080913</v>
      </c>
      <c r="I521" s="47">
        <v>1966</v>
      </c>
      <c r="J521" s="44">
        <v>1</v>
      </c>
      <c r="K521" s="116">
        <v>0</v>
      </c>
      <c r="L521" s="44">
        <f t="shared" si="32"/>
        <v>1</v>
      </c>
      <c r="M521" s="267">
        <v>1</v>
      </c>
      <c r="N521" s="51">
        <v>38.9</v>
      </c>
      <c r="O521" s="184" t="s">
        <v>89</v>
      </c>
      <c r="P521" s="184" t="s">
        <v>94</v>
      </c>
      <c r="Q521" s="184" t="s">
        <v>272</v>
      </c>
      <c r="R521" s="43"/>
      <c r="S521" s="182"/>
      <c r="T521" s="182"/>
    </row>
    <row r="522" spans="1:20" ht="22.5">
      <c r="A522" s="395">
        <f t="shared" si="33"/>
        <v>505</v>
      </c>
      <c r="B522" s="184" t="s">
        <v>272</v>
      </c>
      <c r="C522" s="184" t="s">
        <v>88</v>
      </c>
      <c r="D522" s="184" t="s">
        <v>331</v>
      </c>
      <c r="E522" s="182">
        <v>23</v>
      </c>
      <c r="F522" s="182">
        <v>8</v>
      </c>
      <c r="G522" s="49" t="s">
        <v>335</v>
      </c>
      <c r="H522" s="47">
        <v>1080914</v>
      </c>
      <c r="I522" s="47">
        <v>1966</v>
      </c>
      <c r="J522" s="44">
        <v>1</v>
      </c>
      <c r="K522" s="116">
        <v>0</v>
      </c>
      <c r="L522" s="44">
        <f>J522-K522</f>
        <v>1</v>
      </c>
      <c r="M522" s="267">
        <v>1</v>
      </c>
      <c r="N522" s="51">
        <v>38.35</v>
      </c>
      <c r="O522" s="184" t="s">
        <v>89</v>
      </c>
      <c r="P522" s="184" t="s">
        <v>94</v>
      </c>
      <c r="Q522" s="184" t="s">
        <v>272</v>
      </c>
      <c r="R522" s="43"/>
      <c r="S522" s="182"/>
      <c r="T522" s="182"/>
    </row>
    <row r="523" spans="1:20" ht="22.5">
      <c r="A523" s="395">
        <f t="shared" si="33"/>
        <v>506</v>
      </c>
      <c r="B523" s="184" t="s">
        <v>272</v>
      </c>
      <c r="C523" s="184" t="s">
        <v>88</v>
      </c>
      <c r="D523" s="184" t="s">
        <v>336</v>
      </c>
      <c r="E523" s="182">
        <v>26</v>
      </c>
      <c r="F523" s="182">
        <v>1</v>
      </c>
      <c r="G523" s="115" t="s">
        <v>338</v>
      </c>
      <c r="H523" s="47">
        <v>1080915</v>
      </c>
      <c r="I523" s="47">
        <v>1953</v>
      </c>
      <c r="J523" s="44">
        <v>1</v>
      </c>
      <c r="K523" s="116">
        <v>0</v>
      </c>
      <c r="L523" s="44">
        <f>J523-K523</f>
        <v>1</v>
      </c>
      <c r="M523" s="267">
        <v>1</v>
      </c>
      <c r="N523" s="51">
        <v>37.950000000000003</v>
      </c>
      <c r="O523" s="184" t="s">
        <v>89</v>
      </c>
      <c r="P523" s="184" t="s">
        <v>94</v>
      </c>
      <c r="Q523" s="184" t="s">
        <v>272</v>
      </c>
      <c r="R523" s="43"/>
      <c r="S523" s="182"/>
      <c r="T523" s="182"/>
    </row>
    <row r="524" spans="1:20" ht="22.5">
      <c r="A524" s="395">
        <f t="shared" si="33"/>
        <v>507</v>
      </c>
      <c r="B524" s="184" t="s">
        <v>272</v>
      </c>
      <c r="C524" s="184" t="s">
        <v>88</v>
      </c>
      <c r="D524" s="184" t="s">
        <v>336</v>
      </c>
      <c r="E524" s="184">
        <v>26</v>
      </c>
      <c r="F524" s="184">
        <v>2</v>
      </c>
      <c r="G524" s="115" t="s">
        <v>338</v>
      </c>
      <c r="H524" s="47">
        <v>1080916</v>
      </c>
      <c r="I524" s="47">
        <v>1953</v>
      </c>
      <c r="J524" s="44">
        <v>1</v>
      </c>
      <c r="K524" s="116">
        <v>0</v>
      </c>
      <c r="L524" s="44">
        <f>J524-K524</f>
        <v>1</v>
      </c>
      <c r="M524" s="267">
        <v>1</v>
      </c>
      <c r="N524" s="51">
        <v>37.950000000000003</v>
      </c>
      <c r="O524" s="184" t="s">
        <v>89</v>
      </c>
      <c r="P524" s="184" t="s">
        <v>94</v>
      </c>
      <c r="Q524" s="184" t="s">
        <v>272</v>
      </c>
      <c r="R524" s="43"/>
      <c r="S524" s="184"/>
      <c r="T524" s="184"/>
    </row>
    <row r="525" spans="1:20" hidden="1">
      <c r="A525" s="395">
        <f t="shared" si="33"/>
        <v>508</v>
      </c>
      <c r="B525" s="184"/>
      <c r="C525" s="184"/>
      <c r="D525" s="184"/>
      <c r="E525" s="184"/>
      <c r="F525" s="184"/>
      <c r="G525" s="115"/>
      <c r="H525" s="47"/>
      <c r="I525" s="47"/>
      <c r="J525" s="44"/>
      <c r="K525" s="116"/>
      <c r="L525" s="44"/>
      <c r="M525" s="267"/>
      <c r="N525" s="51"/>
      <c r="O525" s="184"/>
      <c r="P525" s="185"/>
      <c r="Q525" s="184"/>
      <c r="R525" s="43"/>
      <c r="S525" s="184"/>
      <c r="T525" s="184"/>
    </row>
    <row r="526" spans="1:20" ht="22.5">
      <c r="A526" s="395">
        <f t="shared" si="33"/>
        <v>509</v>
      </c>
      <c r="B526" s="184" t="s">
        <v>272</v>
      </c>
      <c r="C526" s="184" t="s">
        <v>88</v>
      </c>
      <c r="D526" s="184" t="s">
        <v>331</v>
      </c>
      <c r="E526" s="184">
        <v>17</v>
      </c>
      <c r="F526" s="184">
        <v>2</v>
      </c>
      <c r="G526" s="115" t="s">
        <v>339</v>
      </c>
      <c r="H526" s="47">
        <v>1080921</v>
      </c>
      <c r="I526" s="47">
        <v>1953</v>
      </c>
      <c r="J526" s="44">
        <v>1</v>
      </c>
      <c r="K526" s="116">
        <v>0</v>
      </c>
      <c r="L526" s="44">
        <f t="shared" ref="L526:L532" si="34">J526-K526</f>
        <v>1</v>
      </c>
      <c r="M526" s="267">
        <v>1</v>
      </c>
      <c r="N526" s="51">
        <v>42.8</v>
      </c>
      <c r="O526" s="184" t="s">
        <v>89</v>
      </c>
      <c r="P526" s="185" t="s">
        <v>94</v>
      </c>
      <c r="Q526" s="184" t="s">
        <v>272</v>
      </c>
      <c r="R526" s="43"/>
      <c r="S526" s="184"/>
      <c r="T526" s="184"/>
    </row>
    <row r="527" spans="1:20" ht="22.5">
      <c r="A527" s="395">
        <f t="shared" si="33"/>
        <v>510</v>
      </c>
      <c r="B527" s="184" t="s">
        <v>272</v>
      </c>
      <c r="C527" s="184" t="s">
        <v>88</v>
      </c>
      <c r="D527" s="184" t="s">
        <v>336</v>
      </c>
      <c r="E527" s="184">
        <v>10</v>
      </c>
      <c r="F527" s="184">
        <v>1</v>
      </c>
      <c r="G527" s="115" t="s">
        <v>340</v>
      </c>
      <c r="H527" s="47">
        <v>1080923</v>
      </c>
      <c r="I527" s="47">
        <v>1953</v>
      </c>
      <c r="J527" s="44">
        <v>1</v>
      </c>
      <c r="K527" s="116">
        <v>0</v>
      </c>
      <c r="L527" s="44">
        <f t="shared" si="34"/>
        <v>1</v>
      </c>
      <c r="M527" s="267">
        <v>1</v>
      </c>
      <c r="N527" s="51">
        <v>38.5</v>
      </c>
      <c r="O527" s="184" t="s">
        <v>89</v>
      </c>
      <c r="P527" s="185" t="s">
        <v>94</v>
      </c>
      <c r="Q527" s="185" t="s">
        <v>272</v>
      </c>
      <c r="R527" s="43"/>
      <c r="S527" s="184"/>
      <c r="T527" s="184"/>
    </row>
    <row r="528" spans="1:20" ht="22.5">
      <c r="A528" s="395">
        <f t="shared" si="33"/>
        <v>511</v>
      </c>
      <c r="B528" s="184" t="s">
        <v>272</v>
      </c>
      <c r="C528" s="184" t="s">
        <v>88</v>
      </c>
      <c r="D528" s="184" t="s">
        <v>336</v>
      </c>
      <c r="E528" s="184">
        <v>23</v>
      </c>
      <c r="F528" s="184">
        <v>1</v>
      </c>
      <c r="G528" s="115" t="s">
        <v>340</v>
      </c>
      <c r="H528" s="47">
        <v>1080925</v>
      </c>
      <c r="I528" s="47">
        <v>1988</v>
      </c>
      <c r="J528" s="44">
        <v>1</v>
      </c>
      <c r="K528" s="116">
        <v>0</v>
      </c>
      <c r="L528" s="44">
        <f t="shared" si="34"/>
        <v>1</v>
      </c>
      <c r="M528" s="267">
        <v>1</v>
      </c>
      <c r="N528" s="51">
        <v>33.049999999999997</v>
      </c>
      <c r="O528" s="184" t="s">
        <v>89</v>
      </c>
      <c r="P528" s="185" t="s">
        <v>94</v>
      </c>
      <c r="Q528" s="185" t="s">
        <v>272</v>
      </c>
      <c r="R528" s="43"/>
      <c r="S528" s="184"/>
      <c r="T528" s="184"/>
    </row>
    <row r="529" spans="1:20" ht="22.5">
      <c r="A529" s="395">
        <f t="shared" si="33"/>
        <v>512</v>
      </c>
      <c r="B529" s="184" t="s">
        <v>272</v>
      </c>
      <c r="C529" s="184" t="s">
        <v>88</v>
      </c>
      <c r="D529" s="184" t="s">
        <v>336</v>
      </c>
      <c r="E529" s="184">
        <v>23</v>
      </c>
      <c r="F529" s="184">
        <v>2</v>
      </c>
      <c r="G529" s="115" t="s">
        <v>340</v>
      </c>
      <c r="H529" s="47">
        <v>1080926</v>
      </c>
      <c r="I529" s="47">
        <v>1988</v>
      </c>
      <c r="J529" s="44">
        <v>1</v>
      </c>
      <c r="K529" s="116">
        <v>0</v>
      </c>
      <c r="L529" s="44">
        <f t="shared" si="34"/>
        <v>1</v>
      </c>
      <c r="M529" s="267">
        <v>1</v>
      </c>
      <c r="N529" s="51">
        <v>33.049999999999997</v>
      </c>
      <c r="O529" s="184" t="s">
        <v>89</v>
      </c>
      <c r="P529" s="185" t="s">
        <v>94</v>
      </c>
      <c r="Q529" s="185" t="s">
        <v>272</v>
      </c>
      <c r="R529" s="43"/>
      <c r="S529" s="184"/>
      <c r="T529" s="184"/>
    </row>
    <row r="530" spans="1:20" ht="56.25">
      <c r="A530" s="395">
        <f t="shared" si="33"/>
        <v>513</v>
      </c>
      <c r="B530" s="185" t="s">
        <v>272</v>
      </c>
      <c r="C530" s="184" t="s">
        <v>88</v>
      </c>
      <c r="D530" s="184" t="s">
        <v>336</v>
      </c>
      <c r="E530" s="184">
        <v>36</v>
      </c>
      <c r="F530" s="184"/>
      <c r="G530" s="115" t="s">
        <v>343</v>
      </c>
      <c r="H530" s="47">
        <v>1080964</v>
      </c>
      <c r="I530" s="47">
        <v>1954</v>
      </c>
      <c r="J530" s="44">
        <v>340220</v>
      </c>
      <c r="K530" s="116">
        <v>0</v>
      </c>
      <c r="L530" s="44">
        <f t="shared" si="34"/>
        <v>340220</v>
      </c>
      <c r="M530" s="267">
        <v>1</v>
      </c>
      <c r="N530" s="51">
        <v>88</v>
      </c>
      <c r="O530" s="184" t="s">
        <v>89</v>
      </c>
      <c r="P530" s="185" t="s">
        <v>94</v>
      </c>
      <c r="Q530" s="185" t="s">
        <v>272</v>
      </c>
      <c r="R530" s="43"/>
      <c r="S530" s="184"/>
      <c r="T530" s="184"/>
    </row>
    <row r="531" spans="1:20" ht="56.25">
      <c r="A531" s="395">
        <f t="shared" si="33"/>
        <v>514</v>
      </c>
      <c r="B531" s="185" t="s">
        <v>272</v>
      </c>
      <c r="C531" s="184" t="s">
        <v>88</v>
      </c>
      <c r="D531" s="184" t="s">
        <v>334</v>
      </c>
      <c r="E531" s="184">
        <v>20</v>
      </c>
      <c r="F531" s="184"/>
      <c r="G531" s="115" t="s">
        <v>343</v>
      </c>
      <c r="H531" s="47">
        <v>1080954</v>
      </c>
      <c r="I531" s="47">
        <v>1953</v>
      </c>
      <c r="J531" s="44">
        <v>340220</v>
      </c>
      <c r="K531" s="116">
        <v>0</v>
      </c>
      <c r="L531" s="44">
        <f t="shared" si="34"/>
        <v>340220</v>
      </c>
      <c r="M531" s="267">
        <v>1</v>
      </c>
      <c r="N531" s="51">
        <v>88</v>
      </c>
      <c r="O531" s="184" t="s">
        <v>89</v>
      </c>
      <c r="P531" s="185" t="s">
        <v>94</v>
      </c>
      <c r="Q531" s="185" t="s">
        <v>272</v>
      </c>
      <c r="R531" s="43"/>
      <c r="S531" s="184"/>
      <c r="T531" s="184"/>
    </row>
    <row r="532" spans="1:20" ht="51" customHeight="1">
      <c r="A532" s="395">
        <f t="shared" ref="A532:A555" si="35">A531+1</f>
        <v>515</v>
      </c>
      <c r="B532" s="185" t="s">
        <v>272</v>
      </c>
      <c r="C532" s="184" t="s">
        <v>88</v>
      </c>
      <c r="D532" s="184" t="s">
        <v>334</v>
      </c>
      <c r="E532" s="184">
        <v>28</v>
      </c>
      <c r="F532" s="184"/>
      <c r="G532" s="115" t="s">
        <v>343</v>
      </c>
      <c r="H532" s="47">
        <v>1080955</v>
      </c>
      <c r="I532" s="47">
        <v>1953</v>
      </c>
      <c r="J532" s="44">
        <v>206560</v>
      </c>
      <c r="K532" s="116">
        <v>0</v>
      </c>
      <c r="L532" s="44">
        <f t="shared" si="34"/>
        <v>206560</v>
      </c>
      <c r="M532" s="267">
        <v>1</v>
      </c>
      <c r="N532" s="51">
        <v>46</v>
      </c>
      <c r="O532" s="184" t="s">
        <v>89</v>
      </c>
      <c r="P532" s="185" t="s">
        <v>94</v>
      </c>
      <c r="Q532" s="185" t="s">
        <v>272</v>
      </c>
      <c r="R532" s="43"/>
      <c r="S532" s="184"/>
      <c r="T532" s="184"/>
    </row>
    <row r="533" spans="1:20" ht="22.5" hidden="1">
      <c r="A533" s="395">
        <f t="shared" si="35"/>
        <v>516</v>
      </c>
      <c r="B533" s="185"/>
      <c r="C533" s="184"/>
      <c r="D533" s="184"/>
      <c r="E533" s="184"/>
      <c r="F533" s="184"/>
      <c r="G533" s="49"/>
      <c r="H533" s="47"/>
      <c r="I533" s="47"/>
      <c r="J533" s="44"/>
      <c r="K533" s="116"/>
      <c r="L533" s="44"/>
      <c r="M533" s="267"/>
      <c r="N533" s="51"/>
      <c r="O533" s="185"/>
      <c r="P533" s="185" t="s">
        <v>94</v>
      </c>
      <c r="Q533" s="185" t="s">
        <v>272</v>
      </c>
      <c r="R533" s="43"/>
      <c r="S533" s="184"/>
      <c r="T533" s="184"/>
    </row>
    <row r="534" spans="1:20" ht="22.5" hidden="1">
      <c r="A534" s="395">
        <f t="shared" si="35"/>
        <v>517</v>
      </c>
      <c r="B534" s="185"/>
      <c r="C534" s="184"/>
      <c r="D534" s="184"/>
      <c r="E534" s="182"/>
      <c r="F534" s="182"/>
      <c r="G534" s="49"/>
      <c r="H534" s="47"/>
      <c r="I534" s="47"/>
      <c r="J534" s="44"/>
      <c r="K534" s="116"/>
      <c r="L534" s="44"/>
      <c r="M534" s="267"/>
      <c r="N534" s="51"/>
      <c r="O534" s="185"/>
      <c r="P534" s="185" t="s">
        <v>94</v>
      </c>
      <c r="Q534" s="185" t="s">
        <v>272</v>
      </c>
      <c r="R534" s="43"/>
      <c r="S534" s="182"/>
      <c r="T534" s="182"/>
    </row>
    <row r="535" spans="1:20" ht="22.5" hidden="1">
      <c r="A535" s="395">
        <f t="shared" si="35"/>
        <v>518</v>
      </c>
      <c r="B535" s="184"/>
      <c r="C535" s="184"/>
      <c r="D535" s="185"/>
      <c r="E535" s="182"/>
      <c r="F535" s="182"/>
      <c r="G535" s="49"/>
      <c r="H535" s="47"/>
      <c r="I535" s="47"/>
      <c r="J535" s="44"/>
      <c r="K535" s="116"/>
      <c r="L535" s="44"/>
      <c r="M535" s="267"/>
      <c r="N535" s="51"/>
      <c r="O535" s="185"/>
      <c r="P535" s="185" t="s">
        <v>94</v>
      </c>
      <c r="Q535" s="185" t="s">
        <v>272</v>
      </c>
      <c r="R535" s="43"/>
      <c r="S535" s="182"/>
      <c r="T535" s="182"/>
    </row>
    <row r="536" spans="1:20" ht="22.5" hidden="1">
      <c r="A536" s="395">
        <f t="shared" si="35"/>
        <v>519</v>
      </c>
      <c r="B536" s="184"/>
      <c r="C536" s="184"/>
      <c r="D536" s="185"/>
      <c r="E536" s="182"/>
      <c r="F536" s="182"/>
      <c r="G536" s="49"/>
      <c r="H536" s="47"/>
      <c r="I536" s="47"/>
      <c r="J536" s="44"/>
      <c r="K536" s="116"/>
      <c r="L536" s="44"/>
      <c r="M536" s="267"/>
      <c r="N536" s="51"/>
      <c r="O536" s="185"/>
      <c r="P536" s="185" t="s">
        <v>94</v>
      </c>
      <c r="Q536" s="185" t="s">
        <v>272</v>
      </c>
      <c r="R536" s="43"/>
      <c r="S536" s="182"/>
      <c r="T536" s="182"/>
    </row>
    <row r="537" spans="1:20" ht="56.25">
      <c r="A537" s="395">
        <f t="shared" si="35"/>
        <v>520</v>
      </c>
      <c r="B537" s="185" t="s">
        <v>272</v>
      </c>
      <c r="C537" s="185" t="s">
        <v>88</v>
      </c>
      <c r="D537" s="185" t="s">
        <v>328</v>
      </c>
      <c r="E537" s="184">
        <v>10</v>
      </c>
      <c r="F537" s="184">
        <v>4</v>
      </c>
      <c r="G537" s="49" t="s">
        <v>297</v>
      </c>
      <c r="H537" s="47">
        <v>1080932</v>
      </c>
      <c r="I537" s="47">
        <v>1951</v>
      </c>
      <c r="J537" s="44">
        <v>314046.11</v>
      </c>
      <c r="K537" s="116">
        <v>150743.38</v>
      </c>
      <c r="L537" s="44">
        <f>J537-K537</f>
        <v>163302.72999999998</v>
      </c>
      <c r="M537" s="267">
        <v>0.52</v>
      </c>
      <c r="N537" s="51">
        <v>43.9</v>
      </c>
      <c r="O537" s="185" t="s">
        <v>89</v>
      </c>
      <c r="P537" s="185" t="s">
        <v>94</v>
      </c>
      <c r="Q537" s="185" t="s">
        <v>272</v>
      </c>
      <c r="R537" s="43"/>
      <c r="S537" s="184"/>
      <c r="T537" s="184"/>
    </row>
    <row r="538" spans="1:20" ht="56.25">
      <c r="A538" s="395">
        <f t="shared" si="35"/>
        <v>521</v>
      </c>
      <c r="B538" s="185" t="s">
        <v>272</v>
      </c>
      <c r="C538" s="185" t="s">
        <v>88</v>
      </c>
      <c r="D538" s="185" t="s">
        <v>328</v>
      </c>
      <c r="E538" s="184">
        <v>10</v>
      </c>
      <c r="F538" s="184">
        <v>6</v>
      </c>
      <c r="G538" s="49" t="s">
        <v>297</v>
      </c>
      <c r="H538" s="47">
        <v>1080933</v>
      </c>
      <c r="I538" s="47">
        <v>1951</v>
      </c>
      <c r="J538" s="44">
        <v>423497.26</v>
      </c>
      <c r="K538" s="116">
        <v>203280.37</v>
      </c>
      <c r="L538" s="44">
        <f>J538-K538</f>
        <v>220216.89</v>
      </c>
      <c r="M538" s="267">
        <v>0.52</v>
      </c>
      <c r="N538" s="51">
        <v>59.2</v>
      </c>
      <c r="O538" s="185" t="s">
        <v>89</v>
      </c>
      <c r="P538" s="185" t="s">
        <v>94</v>
      </c>
      <c r="Q538" s="185" t="s">
        <v>272</v>
      </c>
      <c r="R538" s="43"/>
      <c r="S538" s="184"/>
      <c r="T538" s="184"/>
    </row>
    <row r="539" spans="1:20" ht="56.25">
      <c r="A539" s="395">
        <f t="shared" si="35"/>
        <v>522</v>
      </c>
      <c r="B539" s="185" t="s">
        <v>272</v>
      </c>
      <c r="C539" s="185" t="s">
        <v>88</v>
      </c>
      <c r="D539" s="185" t="s">
        <v>328</v>
      </c>
      <c r="E539" s="184">
        <v>10</v>
      </c>
      <c r="F539" s="184">
        <v>7</v>
      </c>
      <c r="G539" s="49" t="s">
        <v>297</v>
      </c>
      <c r="H539" s="47">
        <v>1080934</v>
      </c>
      <c r="I539" s="47">
        <v>1951</v>
      </c>
      <c r="J539" s="44">
        <v>309038.53999999998</v>
      </c>
      <c r="K539" s="116">
        <v>148339.73000000001</v>
      </c>
      <c r="L539" s="44">
        <f>J539-K539</f>
        <v>160698.80999999997</v>
      </c>
      <c r="M539" s="267">
        <v>0.52</v>
      </c>
      <c r="N539" s="51">
        <v>43.2</v>
      </c>
      <c r="O539" s="185" t="s">
        <v>89</v>
      </c>
      <c r="P539" s="185" t="s">
        <v>94</v>
      </c>
      <c r="Q539" s="185" t="s">
        <v>272</v>
      </c>
      <c r="R539" s="43"/>
      <c r="S539" s="184"/>
      <c r="T539" s="184"/>
    </row>
    <row r="540" spans="1:20" ht="56.25">
      <c r="A540" s="395">
        <f t="shared" si="35"/>
        <v>523</v>
      </c>
      <c r="B540" s="185" t="s">
        <v>272</v>
      </c>
      <c r="C540" s="185" t="s">
        <v>88</v>
      </c>
      <c r="D540" s="185" t="s">
        <v>328</v>
      </c>
      <c r="E540" s="184">
        <v>10</v>
      </c>
      <c r="F540" s="184">
        <v>8</v>
      </c>
      <c r="G540" s="49" t="s">
        <v>297</v>
      </c>
      <c r="H540" s="47">
        <v>1080935</v>
      </c>
      <c r="I540" s="47">
        <v>1951</v>
      </c>
      <c r="J540" s="44">
        <v>425643.37</v>
      </c>
      <c r="K540" s="116">
        <v>204310.5</v>
      </c>
      <c r="L540" s="44">
        <f>J540-K540</f>
        <v>221332.87</v>
      </c>
      <c r="M540" s="267">
        <v>0.52</v>
      </c>
      <c r="N540" s="51">
        <v>59.5</v>
      </c>
      <c r="O540" s="185" t="s">
        <v>89</v>
      </c>
      <c r="P540" s="185" t="s">
        <v>94</v>
      </c>
      <c r="Q540" s="185" t="s">
        <v>272</v>
      </c>
      <c r="R540" s="43"/>
      <c r="S540" s="184"/>
      <c r="T540" s="184"/>
    </row>
    <row r="541" spans="1:20" hidden="1">
      <c r="A541" s="395">
        <f t="shared" si="35"/>
        <v>524</v>
      </c>
      <c r="B541" s="185"/>
      <c r="C541" s="185"/>
      <c r="D541" s="185"/>
      <c r="E541" s="184"/>
      <c r="F541" s="184"/>
      <c r="G541" s="115"/>
      <c r="H541" s="47"/>
      <c r="I541" s="47"/>
      <c r="J541" s="44"/>
      <c r="K541" s="116"/>
      <c r="L541" s="44"/>
      <c r="M541" s="267"/>
      <c r="N541" s="51"/>
      <c r="O541" s="185"/>
      <c r="P541" s="185"/>
      <c r="Q541" s="185"/>
      <c r="R541" s="115"/>
      <c r="S541" s="184"/>
      <c r="T541" s="184"/>
    </row>
    <row r="542" spans="1:20" ht="29.25" customHeight="1">
      <c r="A542" s="395">
        <f t="shared" si="35"/>
        <v>525</v>
      </c>
      <c r="B542" s="185" t="s">
        <v>272</v>
      </c>
      <c r="C542" s="185" t="s">
        <v>341</v>
      </c>
      <c r="D542" s="185" t="s">
        <v>342</v>
      </c>
      <c r="E542" s="184">
        <v>3</v>
      </c>
      <c r="F542" s="184">
        <v>34</v>
      </c>
      <c r="G542" s="115"/>
      <c r="H542" s="47">
        <v>1080966</v>
      </c>
      <c r="I542" s="47"/>
      <c r="J542" s="44">
        <v>208503.67999999999</v>
      </c>
      <c r="K542" s="116">
        <v>0</v>
      </c>
      <c r="L542" s="44">
        <f t="shared" ref="L542:L553" si="36">J542-K542</f>
        <v>208503.67999999999</v>
      </c>
      <c r="M542" s="267">
        <v>1</v>
      </c>
      <c r="N542" s="51">
        <v>65.900000000000006</v>
      </c>
      <c r="O542" s="185" t="s">
        <v>89</v>
      </c>
      <c r="P542" s="185" t="s">
        <v>94</v>
      </c>
      <c r="Q542" s="185" t="s">
        <v>272</v>
      </c>
      <c r="R542" s="43"/>
      <c r="S542" s="184"/>
      <c r="T542" s="184"/>
    </row>
    <row r="543" spans="1:20" ht="117" customHeight="1">
      <c r="A543" s="395">
        <f t="shared" si="35"/>
        <v>526</v>
      </c>
      <c r="B543" s="266" t="s">
        <v>272</v>
      </c>
      <c r="C543" s="266" t="s">
        <v>88</v>
      </c>
      <c r="D543" s="266" t="s">
        <v>331</v>
      </c>
      <c r="E543" s="266">
        <v>20</v>
      </c>
      <c r="F543" s="266"/>
      <c r="G543" s="115" t="s">
        <v>560</v>
      </c>
      <c r="H543" s="47">
        <v>17726</v>
      </c>
      <c r="I543" s="47">
        <v>1955</v>
      </c>
      <c r="J543" s="44">
        <v>340220</v>
      </c>
      <c r="K543" s="116">
        <v>0</v>
      </c>
      <c r="L543" s="44">
        <f t="shared" si="36"/>
        <v>340220</v>
      </c>
      <c r="M543" s="267">
        <v>1</v>
      </c>
      <c r="N543" s="51">
        <v>92</v>
      </c>
      <c r="O543" s="266" t="s">
        <v>89</v>
      </c>
      <c r="P543" s="266" t="s">
        <v>94</v>
      </c>
      <c r="Q543" s="266" t="s">
        <v>272</v>
      </c>
      <c r="R543" s="43"/>
      <c r="S543" s="266"/>
      <c r="T543" s="266"/>
    </row>
    <row r="544" spans="1:20" ht="116.25" customHeight="1">
      <c r="A544" s="395">
        <f t="shared" si="35"/>
        <v>527</v>
      </c>
      <c r="B544" s="266" t="s">
        <v>272</v>
      </c>
      <c r="C544" s="266" t="s">
        <v>88</v>
      </c>
      <c r="D544" s="266" t="s">
        <v>331</v>
      </c>
      <c r="E544" s="266">
        <v>21</v>
      </c>
      <c r="F544" s="266"/>
      <c r="G544" s="115" t="s">
        <v>560</v>
      </c>
      <c r="H544" s="47">
        <v>17731</v>
      </c>
      <c r="I544" s="47">
        <v>1966</v>
      </c>
      <c r="J544" s="44">
        <v>1931950</v>
      </c>
      <c r="K544" s="116">
        <v>0</v>
      </c>
      <c r="L544" s="44">
        <f t="shared" si="36"/>
        <v>1931950</v>
      </c>
      <c r="M544" s="267">
        <v>1</v>
      </c>
      <c r="N544" s="51">
        <v>344</v>
      </c>
      <c r="O544" s="266" t="s">
        <v>89</v>
      </c>
      <c r="P544" s="266" t="s">
        <v>94</v>
      </c>
      <c r="Q544" s="266" t="s">
        <v>272</v>
      </c>
      <c r="R544" s="43"/>
      <c r="S544" s="266"/>
      <c r="T544" s="266"/>
    </row>
    <row r="545" spans="1:20" ht="116.25" customHeight="1">
      <c r="A545" s="395">
        <f t="shared" si="35"/>
        <v>528</v>
      </c>
      <c r="B545" s="266" t="s">
        <v>272</v>
      </c>
      <c r="C545" s="266" t="s">
        <v>88</v>
      </c>
      <c r="D545" s="266" t="s">
        <v>331</v>
      </c>
      <c r="E545" s="266">
        <v>24</v>
      </c>
      <c r="F545" s="266"/>
      <c r="G545" s="115" t="s">
        <v>560</v>
      </c>
      <c r="H545" s="47">
        <v>17732</v>
      </c>
      <c r="I545" s="47">
        <v>1967</v>
      </c>
      <c r="J545" s="44">
        <v>1931950</v>
      </c>
      <c r="K545" s="116">
        <v>12879.64</v>
      </c>
      <c r="L545" s="44">
        <f t="shared" si="36"/>
        <v>1919070.36</v>
      </c>
      <c r="M545" s="267">
        <v>0.99</v>
      </c>
      <c r="N545" s="51">
        <v>344</v>
      </c>
      <c r="O545" s="266" t="s">
        <v>89</v>
      </c>
      <c r="P545" s="266" t="s">
        <v>94</v>
      </c>
      <c r="Q545" s="266" t="s">
        <v>272</v>
      </c>
      <c r="R545" s="43"/>
      <c r="S545" s="266"/>
      <c r="T545" s="266"/>
    </row>
    <row r="546" spans="1:20" ht="122.25" customHeight="1">
      <c r="A546" s="395">
        <f t="shared" si="35"/>
        <v>529</v>
      </c>
      <c r="B546" s="266" t="s">
        <v>272</v>
      </c>
      <c r="C546" s="266" t="s">
        <v>88</v>
      </c>
      <c r="D546" s="266" t="s">
        <v>334</v>
      </c>
      <c r="E546" s="266">
        <v>29</v>
      </c>
      <c r="F546" s="266"/>
      <c r="G546" s="115" t="s">
        <v>560</v>
      </c>
      <c r="H546" s="47">
        <v>17736</v>
      </c>
      <c r="I546" s="47">
        <v>1953</v>
      </c>
      <c r="J546" s="44">
        <v>340220</v>
      </c>
      <c r="K546" s="116">
        <v>0</v>
      </c>
      <c r="L546" s="44">
        <f t="shared" si="36"/>
        <v>340220</v>
      </c>
      <c r="M546" s="267">
        <v>1</v>
      </c>
      <c r="N546" s="51">
        <v>88</v>
      </c>
      <c r="O546" s="266" t="s">
        <v>89</v>
      </c>
      <c r="P546" s="266" t="s">
        <v>94</v>
      </c>
      <c r="Q546" s="266" t="s">
        <v>272</v>
      </c>
      <c r="R546" s="43"/>
      <c r="S546" s="266"/>
      <c r="T546" s="266"/>
    </row>
    <row r="547" spans="1:20" ht="114" customHeight="1">
      <c r="A547" s="395">
        <f t="shared" si="35"/>
        <v>530</v>
      </c>
      <c r="B547" s="266" t="s">
        <v>272</v>
      </c>
      <c r="C547" s="266" t="s">
        <v>88</v>
      </c>
      <c r="D547" s="266" t="s">
        <v>334</v>
      </c>
      <c r="E547" s="266">
        <v>3</v>
      </c>
      <c r="F547" s="266"/>
      <c r="G547" s="115" t="s">
        <v>560</v>
      </c>
      <c r="H547" s="47">
        <v>17728</v>
      </c>
      <c r="I547" s="47">
        <v>1953</v>
      </c>
      <c r="J547" s="44">
        <v>206560</v>
      </c>
      <c r="K547" s="116">
        <v>0</v>
      </c>
      <c r="L547" s="44">
        <f t="shared" si="36"/>
        <v>206560</v>
      </c>
      <c r="M547" s="267">
        <v>1</v>
      </c>
      <c r="N547" s="51">
        <v>46</v>
      </c>
      <c r="O547" s="266" t="s">
        <v>89</v>
      </c>
      <c r="P547" s="266" t="s">
        <v>94</v>
      </c>
      <c r="Q547" s="266" t="s">
        <v>272</v>
      </c>
      <c r="R547" s="43"/>
      <c r="S547" s="266"/>
      <c r="T547" s="266"/>
    </row>
    <row r="548" spans="1:20" ht="119.25" customHeight="1">
      <c r="A548" s="395">
        <f t="shared" si="35"/>
        <v>531</v>
      </c>
      <c r="B548" s="266" t="s">
        <v>272</v>
      </c>
      <c r="C548" s="266" t="s">
        <v>88</v>
      </c>
      <c r="D548" s="266" t="s">
        <v>336</v>
      </c>
      <c r="E548" s="266">
        <v>12</v>
      </c>
      <c r="F548" s="266"/>
      <c r="G548" s="115" t="s">
        <v>560</v>
      </c>
      <c r="H548" s="47">
        <v>17735</v>
      </c>
      <c r="I548" s="47">
        <v>1953</v>
      </c>
      <c r="J548" s="44">
        <v>340220</v>
      </c>
      <c r="K548" s="116">
        <v>0</v>
      </c>
      <c r="L548" s="44">
        <f t="shared" si="36"/>
        <v>340220</v>
      </c>
      <c r="M548" s="267">
        <v>1</v>
      </c>
      <c r="N548" s="51">
        <v>88</v>
      </c>
      <c r="O548" s="266" t="s">
        <v>89</v>
      </c>
      <c r="P548" s="266" t="s">
        <v>94</v>
      </c>
      <c r="Q548" s="266" t="s">
        <v>272</v>
      </c>
      <c r="R548" s="43"/>
      <c r="S548" s="266"/>
      <c r="T548" s="266"/>
    </row>
    <row r="549" spans="1:20" ht="113.25" customHeight="1">
      <c r="A549" s="395">
        <f t="shared" si="35"/>
        <v>532</v>
      </c>
      <c r="B549" s="266" t="s">
        <v>272</v>
      </c>
      <c r="C549" s="266" t="s">
        <v>88</v>
      </c>
      <c r="D549" s="266" t="s">
        <v>336</v>
      </c>
      <c r="E549" s="266">
        <v>18</v>
      </c>
      <c r="F549" s="266"/>
      <c r="G549" s="115" t="s">
        <v>560</v>
      </c>
      <c r="H549" s="47">
        <v>17734</v>
      </c>
      <c r="I549" s="47">
        <v>1953</v>
      </c>
      <c r="J549" s="44">
        <v>340220</v>
      </c>
      <c r="K549" s="116">
        <v>0</v>
      </c>
      <c r="L549" s="44">
        <f t="shared" si="36"/>
        <v>340220</v>
      </c>
      <c r="M549" s="267">
        <v>1</v>
      </c>
      <c r="N549" s="51">
        <v>88</v>
      </c>
      <c r="O549" s="266" t="s">
        <v>89</v>
      </c>
      <c r="P549" s="266" t="s">
        <v>94</v>
      </c>
      <c r="Q549" s="266" t="s">
        <v>272</v>
      </c>
      <c r="R549" s="43"/>
      <c r="S549" s="266"/>
      <c r="T549" s="266"/>
    </row>
    <row r="550" spans="1:20" ht="113.25" customHeight="1">
      <c r="A550" s="395">
        <f t="shared" si="35"/>
        <v>533</v>
      </c>
      <c r="B550" s="266" t="s">
        <v>272</v>
      </c>
      <c r="C550" s="266" t="s">
        <v>88</v>
      </c>
      <c r="D550" s="266" t="s">
        <v>336</v>
      </c>
      <c r="E550" s="266">
        <v>19</v>
      </c>
      <c r="F550" s="266"/>
      <c r="G550" s="115" t="s">
        <v>560</v>
      </c>
      <c r="H550" s="47">
        <v>17729</v>
      </c>
      <c r="I550" s="47">
        <v>1955</v>
      </c>
      <c r="J550" s="44">
        <v>340220</v>
      </c>
      <c r="K550" s="116">
        <v>0</v>
      </c>
      <c r="L550" s="44">
        <f t="shared" si="36"/>
        <v>340220</v>
      </c>
      <c r="M550" s="267">
        <v>1</v>
      </c>
      <c r="N550" s="51">
        <v>92</v>
      </c>
      <c r="O550" s="266" t="s">
        <v>89</v>
      </c>
      <c r="P550" s="266" t="s">
        <v>94</v>
      </c>
      <c r="Q550" s="266" t="s">
        <v>272</v>
      </c>
      <c r="R550" s="43"/>
      <c r="S550" s="266"/>
      <c r="T550" s="266"/>
    </row>
    <row r="551" spans="1:20" ht="118.5" customHeight="1">
      <c r="A551" s="395">
        <f t="shared" si="35"/>
        <v>534</v>
      </c>
      <c r="B551" s="266" t="s">
        <v>272</v>
      </c>
      <c r="C551" s="266" t="s">
        <v>88</v>
      </c>
      <c r="D551" s="266" t="s">
        <v>336</v>
      </c>
      <c r="E551" s="266">
        <v>32</v>
      </c>
      <c r="F551" s="266"/>
      <c r="G551" s="115" t="s">
        <v>560</v>
      </c>
      <c r="H551" s="47">
        <v>17738</v>
      </c>
      <c r="I551" s="47">
        <v>1953</v>
      </c>
      <c r="J551" s="44">
        <v>340220</v>
      </c>
      <c r="K551" s="116">
        <v>0</v>
      </c>
      <c r="L551" s="44">
        <f t="shared" si="36"/>
        <v>340220</v>
      </c>
      <c r="M551" s="267">
        <v>1</v>
      </c>
      <c r="N551" s="51">
        <v>88</v>
      </c>
      <c r="O551" s="266" t="s">
        <v>89</v>
      </c>
      <c r="P551" s="266" t="s">
        <v>94</v>
      </c>
      <c r="Q551" s="266" t="s">
        <v>272</v>
      </c>
      <c r="R551" s="43"/>
      <c r="S551" s="266"/>
      <c r="T551" s="266"/>
    </row>
    <row r="552" spans="1:20" ht="123.75" customHeight="1">
      <c r="A552" s="395">
        <f t="shared" si="35"/>
        <v>535</v>
      </c>
      <c r="B552" s="266" t="s">
        <v>272</v>
      </c>
      <c r="C552" s="266" t="s">
        <v>88</v>
      </c>
      <c r="D552" s="266" t="s">
        <v>336</v>
      </c>
      <c r="E552" s="266">
        <v>42</v>
      </c>
      <c r="F552" s="266"/>
      <c r="G552" s="115" t="s">
        <v>560</v>
      </c>
      <c r="H552" s="47">
        <v>17733</v>
      </c>
      <c r="I552" s="47">
        <v>1953</v>
      </c>
      <c r="J552" s="44">
        <v>348320</v>
      </c>
      <c r="K552" s="116">
        <v>0</v>
      </c>
      <c r="L552" s="44">
        <f t="shared" si="36"/>
        <v>348320</v>
      </c>
      <c r="M552" s="267">
        <v>1</v>
      </c>
      <c r="N552" s="51">
        <v>92</v>
      </c>
      <c r="O552" s="266" t="s">
        <v>89</v>
      </c>
      <c r="P552" s="266" t="s">
        <v>94</v>
      </c>
      <c r="Q552" s="266" t="s">
        <v>272</v>
      </c>
      <c r="R552" s="43"/>
      <c r="S552" s="266"/>
      <c r="T552" s="266"/>
    </row>
    <row r="553" spans="1:20" ht="130.5" customHeight="1">
      <c r="A553" s="395">
        <f t="shared" si="35"/>
        <v>536</v>
      </c>
      <c r="B553" s="266" t="s">
        <v>272</v>
      </c>
      <c r="C553" s="266" t="s">
        <v>88</v>
      </c>
      <c r="D553" s="266" t="s">
        <v>336</v>
      </c>
      <c r="E553" s="266">
        <v>8</v>
      </c>
      <c r="F553" s="266"/>
      <c r="G553" s="115" t="s">
        <v>560</v>
      </c>
      <c r="H553" s="47">
        <v>17730</v>
      </c>
      <c r="I553" s="47">
        <v>1953</v>
      </c>
      <c r="J553" s="44">
        <v>206560</v>
      </c>
      <c r="K553" s="116">
        <v>0</v>
      </c>
      <c r="L553" s="44">
        <f t="shared" si="36"/>
        <v>206560</v>
      </c>
      <c r="M553" s="267">
        <v>1</v>
      </c>
      <c r="N553" s="51">
        <v>46</v>
      </c>
      <c r="O553" s="266" t="s">
        <v>89</v>
      </c>
      <c r="P553" s="266" t="s">
        <v>94</v>
      </c>
      <c r="Q553" s="266" t="s">
        <v>272</v>
      </c>
      <c r="R553" s="43"/>
      <c r="S553" s="266"/>
      <c r="T553" s="266"/>
    </row>
    <row r="554" spans="1:20" ht="130.5" hidden="1" customHeight="1">
      <c r="A554" s="395">
        <f t="shared" si="35"/>
        <v>537</v>
      </c>
      <c r="B554" s="272"/>
      <c r="C554" s="272"/>
      <c r="D554" s="272"/>
      <c r="E554" s="272"/>
      <c r="F554" s="272"/>
      <c r="G554" s="115"/>
      <c r="H554" s="47"/>
      <c r="I554" s="47"/>
      <c r="J554" s="44"/>
      <c r="K554" s="116"/>
      <c r="L554" s="44"/>
      <c r="M554" s="267"/>
      <c r="N554" s="51"/>
      <c r="O554" s="272"/>
      <c r="P554" s="272"/>
      <c r="Q554" s="272"/>
      <c r="R554" s="43"/>
      <c r="S554" s="272"/>
      <c r="T554" s="272"/>
    </row>
    <row r="555" spans="1:20" ht="130.5" customHeight="1">
      <c r="A555" s="395">
        <f t="shared" si="35"/>
        <v>538</v>
      </c>
      <c r="B555" s="376" t="s">
        <v>794</v>
      </c>
      <c r="C555" s="376" t="s">
        <v>88</v>
      </c>
      <c r="D555" s="376" t="s">
        <v>795</v>
      </c>
      <c r="E555" s="376"/>
      <c r="F555" s="376"/>
      <c r="G555" s="115" t="s">
        <v>819</v>
      </c>
      <c r="H555" s="47">
        <v>1080985</v>
      </c>
      <c r="I555" s="47">
        <v>1951</v>
      </c>
      <c r="J555" s="44">
        <v>61600</v>
      </c>
      <c r="K555" s="116">
        <v>0</v>
      </c>
      <c r="L555" s="44">
        <v>61600</v>
      </c>
      <c r="M555" s="267">
        <v>1</v>
      </c>
      <c r="N555" s="51"/>
      <c r="O555" s="376" t="s">
        <v>89</v>
      </c>
      <c r="P555" s="376" t="s">
        <v>94</v>
      </c>
      <c r="Q555" s="376" t="s">
        <v>794</v>
      </c>
      <c r="R555" s="43"/>
      <c r="S555" s="376"/>
      <c r="T555" s="376"/>
    </row>
    <row r="556" spans="1:20">
      <c r="A556" s="184"/>
      <c r="B556" s="185"/>
      <c r="C556" s="188" t="s">
        <v>2</v>
      </c>
      <c r="D556" s="184"/>
      <c r="E556" s="184"/>
      <c r="F556" s="184"/>
      <c r="G556" s="115"/>
      <c r="H556" s="190"/>
      <c r="I556" s="190"/>
      <c r="J556" s="273">
        <f>SUM(J18:J555)</f>
        <v>66199697.289999977</v>
      </c>
      <c r="K556" s="273">
        <f t="shared" ref="K556:N556" si="37">SUM(K18:K555)</f>
        <v>31316097.510000017</v>
      </c>
      <c r="L556" s="273">
        <f t="shared" si="37"/>
        <v>34883599.779999979</v>
      </c>
      <c r="M556" s="273"/>
      <c r="N556" s="273">
        <f t="shared" si="37"/>
        <v>15145.929999999991</v>
      </c>
      <c r="O556" s="184"/>
      <c r="P556" s="184"/>
      <c r="Q556" s="184"/>
      <c r="R556" s="43"/>
      <c r="S556" s="184"/>
      <c r="T556" s="184"/>
    </row>
    <row r="557" spans="1:20">
      <c r="A557" s="106"/>
      <c r="K557" s="12"/>
      <c r="M557" s="142"/>
      <c r="N557" s="142"/>
    </row>
    <row r="558" spans="1:20">
      <c r="K558" s="142"/>
      <c r="M558" s="142"/>
      <c r="N558" s="142"/>
    </row>
    <row r="559" spans="1:20">
      <c r="I559" s="112"/>
      <c r="M559" s="142"/>
      <c r="N559" s="142"/>
    </row>
    <row r="560" spans="1:20">
      <c r="M560" s="142"/>
      <c r="N560" s="142"/>
    </row>
  </sheetData>
  <mergeCells count="21">
    <mergeCell ref="A11:M11"/>
    <mergeCell ref="A14:A16"/>
    <mergeCell ref="B14:B16"/>
    <mergeCell ref="C14:F14"/>
    <mergeCell ref="G14:G16"/>
    <mergeCell ref="H14:H16"/>
    <mergeCell ref="J14:J16"/>
    <mergeCell ref="K14:K16"/>
    <mergeCell ref="L14:L16"/>
    <mergeCell ref="M14:M16"/>
    <mergeCell ref="T14:T16"/>
    <mergeCell ref="C15:C16"/>
    <mergeCell ref="D15:D16"/>
    <mergeCell ref="E15:E16"/>
    <mergeCell ref="F15:F16"/>
    <mergeCell ref="N14:N16"/>
    <mergeCell ref="O14:O16"/>
    <mergeCell ref="P14:P16"/>
    <mergeCell ref="Q14:Q16"/>
    <mergeCell ref="R14:R16"/>
    <mergeCell ref="S14:S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32"/>
  <sheetViews>
    <sheetView topLeftCell="A12" workbookViewId="0">
      <selection activeCell="J126" sqref="J126"/>
    </sheetView>
  </sheetViews>
  <sheetFormatPr defaultRowHeight="15"/>
  <cols>
    <col min="1" max="1" width="6.85546875" customWidth="1"/>
    <col min="2" max="2" width="22.85546875" customWidth="1"/>
    <col min="6" max="6" width="12" customWidth="1"/>
    <col min="7" max="7" width="10.42578125" customWidth="1"/>
    <col min="8" max="8" width="20.140625" customWidth="1"/>
    <col min="9" max="9" width="12.28515625" customWidth="1"/>
    <col min="10" max="10" width="15.5703125" customWidth="1"/>
    <col min="11" max="11" width="14.7109375" customWidth="1"/>
    <col min="13" max="13" width="10.140625" customWidth="1"/>
    <col min="14" max="14" width="16.140625" customWidth="1"/>
    <col min="17" max="17" width="19.28515625" customWidth="1"/>
    <col min="24" max="24" width="13.140625" customWidth="1"/>
    <col min="25" max="25" width="12.85546875" customWidth="1"/>
    <col min="29" max="29" width="10.140625" customWidth="1"/>
    <col min="30" max="30" width="13.42578125" customWidth="1"/>
    <col min="31" max="31" width="24.42578125" customWidth="1"/>
    <col min="257" max="257" width="6.85546875" customWidth="1"/>
    <col min="258" max="258" width="22.85546875" customWidth="1"/>
    <col min="262" max="262" width="12" customWidth="1"/>
    <col min="263" max="263" width="10.42578125" customWidth="1"/>
    <col min="264" max="264" width="20.140625" customWidth="1"/>
    <col min="265" max="265" width="12.28515625" customWidth="1"/>
    <col min="266" max="266" width="15.5703125" customWidth="1"/>
    <col min="267" max="267" width="14.7109375" customWidth="1"/>
    <col min="270" max="270" width="16.140625" customWidth="1"/>
    <col min="273" max="273" width="19.28515625" customWidth="1"/>
    <col min="280" max="280" width="13.140625" customWidth="1"/>
    <col min="281" max="281" width="12.85546875" customWidth="1"/>
    <col min="285" max="285" width="10.140625" customWidth="1"/>
    <col min="286" max="286" width="13.42578125" customWidth="1"/>
    <col min="287" max="287" width="24.42578125" customWidth="1"/>
    <col min="513" max="513" width="6.85546875" customWidth="1"/>
    <col min="514" max="514" width="22.85546875" customWidth="1"/>
    <col min="518" max="518" width="12" customWidth="1"/>
    <col min="519" max="519" width="10.42578125" customWidth="1"/>
    <col min="520" max="520" width="20.140625" customWidth="1"/>
    <col min="521" max="521" width="12.28515625" customWidth="1"/>
    <col min="522" max="522" width="15.5703125" customWidth="1"/>
    <col min="523" max="523" width="14.7109375" customWidth="1"/>
    <col min="526" max="526" width="16.140625" customWidth="1"/>
    <col min="529" max="529" width="19.28515625" customWidth="1"/>
    <col min="536" max="536" width="13.140625" customWidth="1"/>
    <col min="537" max="537" width="12.85546875" customWidth="1"/>
    <col min="541" max="541" width="10.140625" customWidth="1"/>
    <col min="542" max="542" width="13.42578125" customWidth="1"/>
    <col min="543" max="543" width="24.42578125" customWidth="1"/>
    <col min="769" max="769" width="6.85546875" customWidth="1"/>
    <col min="770" max="770" width="22.85546875" customWidth="1"/>
    <col min="774" max="774" width="12" customWidth="1"/>
    <col min="775" max="775" width="10.42578125" customWidth="1"/>
    <col min="776" max="776" width="20.140625" customWidth="1"/>
    <col min="777" max="777" width="12.28515625" customWidth="1"/>
    <col min="778" max="778" width="15.5703125" customWidth="1"/>
    <col min="779" max="779" width="14.7109375" customWidth="1"/>
    <col min="782" max="782" width="16.140625" customWidth="1"/>
    <col min="785" max="785" width="19.28515625" customWidth="1"/>
    <col min="792" max="792" width="13.140625" customWidth="1"/>
    <col min="793" max="793" width="12.85546875" customWidth="1"/>
    <col min="797" max="797" width="10.140625" customWidth="1"/>
    <col min="798" max="798" width="13.42578125" customWidth="1"/>
    <col min="799" max="799" width="24.42578125" customWidth="1"/>
    <col min="1025" max="1025" width="6.85546875" customWidth="1"/>
    <col min="1026" max="1026" width="22.85546875" customWidth="1"/>
    <col min="1030" max="1030" width="12" customWidth="1"/>
    <col min="1031" max="1031" width="10.42578125" customWidth="1"/>
    <col min="1032" max="1032" width="20.140625" customWidth="1"/>
    <col min="1033" max="1033" width="12.28515625" customWidth="1"/>
    <col min="1034" max="1034" width="15.5703125" customWidth="1"/>
    <col min="1035" max="1035" width="14.7109375" customWidth="1"/>
    <col min="1038" max="1038" width="16.140625" customWidth="1"/>
    <col min="1041" max="1041" width="19.28515625" customWidth="1"/>
    <col min="1048" max="1048" width="13.140625" customWidth="1"/>
    <col min="1049" max="1049" width="12.85546875" customWidth="1"/>
    <col min="1053" max="1053" width="10.140625" customWidth="1"/>
    <col min="1054" max="1054" width="13.42578125" customWidth="1"/>
    <col min="1055" max="1055" width="24.42578125" customWidth="1"/>
    <col min="1281" max="1281" width="6.85546875" customWidth="1"/>
    <col min="1282" max="1282" width="22.85546875" customWidth="1"/>
    <col min="1286" max="1286" width="12" customWidth="1"/>
    <col min="1287" max="1287" width="10.42578125" customWidth="1"/>
    <col min="1288" max="1288" width="20.140625" customWidth="1"/>
    <col min="1289" max="1289" width="12.28515625" customWidth="1"/>
    <col min="1290" max="1290" width="15.5703125" customWidth="1"/>
    <col min="1291" max="1291" width="14.7109375" customWidth="1"/>
    <col min="1294" max="1294" width="16.140625" customWidth="1"/>
    <col min="1297" max="1297" width="19.28515625" customWidth="1"/>
    <col min="1304" max="1304" width="13.140625" customWidth="1"/>
    <col min="1305" max="1305" width="12.85546875" customWidth="1"/>
    <col min="1309" max="1309" width="10.140625" customWidth="1"/>
    <col min="1310" max="1310" width="13.42578125" customWidth="1"/>
    <col min="1311" max="1311" width="24.42578125" customWidth="1"/>
    <col min="1537" max="1537" width="6.85546875" customWidth="1"/>
    <col min="1538" max="1538" width="22.85546875" customWidth="1"/>
    <col min="1542" max="1542" width="12" customWidth="1"/>
    <col min="1543" max="1543" width="10.42578125" customWidth="1"/>
    <col min="1544" max="1544" width="20.140625" customWidth="1"/>
    <col min="1545" max="1545" width="12.28515625" customWidth="1"/>
    <col min="1546" max="1546" width="15.5703125" customWidth="1"/>
    <col min="1547" max="1547" width="14.7109375" customWidth="1"/>
    <col min="1550" max="1550" width="16.140625" customWidth="1"/>
    <col min="1553" max="1553" width="19.28515625" customWidth="1"/>
    <col min="1560" max="1560" width="13.140625" customWidth="1"/>
    <col min="1561" max="1561" width="12.85546875" customWidth="1"/>
    <col min="1565" max="1565" width="10.140625" customWidth="1"/>
    <col min="1566" max="1566" width="13.42578125" customWidth="1"/>
    <col min="1567" max="1567" width="24.42578125" customWidth="1"/>
    <col min="1793" max="1793" width="6.85546875" customWidth="1"/>
    <col min="1794" max="1794" width="22.85546875" customWidth="1"/>
    <col min="1798" max="1798" width="12" customWidth="1"/>
    <col min="1799" max="1799" width="10.42578125" customWidth="1"/>
    <col min="1800" max="1800" width="20.140625" customWidth="1"/>
    <col min="1801" max="1801" width="12.28515625" customWidth="1"/>
    <col min="1802" max="1802" width="15.5703125" customWidth="1"/>
    <col min="1803" max="1803" width="14.7109375" customWidth="1"/>
    <col min="1806" max="1806" width="16.140625" customWidth="1"/>
    <col min="1809" max="1809" width="19.28515625" customWidth="1"/>
    <col min="1816" max="1816" width="13.140625" customWidth="1"/>
    <col min="1817" max="1817" width="12.85546875" customWidth="1"/>
    <col min="1821" max="1821" width="10.140625" customWidth="1"/>
    <col min="1822" max="1822" width="13.42578125" customWidth="1"/>
    <col min="1823" max="1823" width="24.42578125" customWidth="1"/>
    <col min="2049" max="2049" width="6.85546875" customWidth="1"/>
    <col min="2050" max="2050" width="22.85546875" customWidth="1"/>
    <col min="2054" max="2054" width="12" customWidth="1"/>
    <col min="2055" max="2055" width="10.42578125" customWidth="1"/>
    <col min="2056" max="2056" width="20.140625" customWidth="1"/>
    <col min="2057" max="2057" width="12.28515625" customWidth="1"/>
    <col min="2058" max="2058" width="15.5703125" customWidth="1"/>
    <col min="2059" max="2059" width="14.7109375" customWidth="1"/>
    <col min="2062" max="2062" width="16.140625" customWidth="1"/>
    <col min="2065" max="2065" width="19.28515625" customWidth="1"/>
    <col min="2072" max="2072" width="13.140625" customWidth="1"/>
    <col min="2073" max="2073" width="12.85546875" customWidth="1"/>
    <col min="2077" max="2077" width="10.140625" customWidth="1"/>
    <col min="2078" max="2078" width="13.42578125" customWidth="1"/>
    <col min="2079" max="2079" width="24.42578125" customWidth="1"/>
    <col min="2305" max="2305" width="6.85546875" customWidth="1"/>
    <col min="2306" max="2306" width="22.85546875" customWidth="1"/>
    <col min="2310" max="2310" width="12" customWidth="1"/>
    <col min="2311" max="2311" width="10.42578125" customWidth="1"/>
    <col min="2312" max="2312" width="20.140625" customWidth="1"/>
    <col min="2313" max="2313" width="12.28515625" customWidth="1"/>
    <col min="2314" max="2314" width="15.5703125" customWidth="1"/>
    <col min="2315" max="2315" width="14.7109375" customWidth="1"/>
    <col min="2318" max="2318" width="16.140625" customWidth="1"/>
    <col min="2321" max="2321" width="19.28515625" customWidth="1"/>
    <col min="2328" max="2328" width="13.140625" customWidth="1"/>
    <col min="2329" max="2329" width="12.85546875" customWidth="1"/>
    <col min="2333" max="2333" width="10.140625" customWidth="1"/>
    <col min="2334" max="2334" width="13.42578125" customWidth="1"/>
    <col min="2335" max="2335" width="24.42578125" customWidth="1"/>
    <col min="2561" max="2561" width="6.85546875" customWidth="1"/>
    <col min="2562" max="2562" width="22.85546875" customWidth="1"/>
    <col min="2566" max="2566" width="12" customWidth="1"/>
    <col min="2567" max="2567" width="10.42578125" customWidth="1"/>
    <col min="2568" max="2568" width="20.140625" customWidth="1"/>
    <col min="2569" max="2569" width="12.28515625" customWidth="1"/>
    <col min="2570" max="2570" width="15.5703125" customWidth="1"/>
    <col min="2571" max="2571" width="14.7109375" customWidth="1"/>
    <col min="2574" max="2574" width="16.140625" customWidth="1"/>
    <col min="2577" max="2577" width="19.28515625" customWidth="1"/>
    <col min="2584" max="2584" width="13.140625" customWidth="1"/>
    <col min="2585" max="2585" width="12.85546875" customWidth="1"/>
    <col min="2589" max="2589" width="10.140625" customWidth="1"/>
    <col min="2590" max="2590" width="13.42578125" customWidth="1"/>
    <col min="2591" max="2591" width="24.42578125" customWidth="1"/>
    <col min="2817" max="2817" width="6.85546875" customWidth="1"/>
    <col min="2818" max="2818" width="22.85546875" customWidth="1"/>
    <col min="2822" max="2822" width="12" customWidth="1"/>
    <col min="2823" max="2823" width="10.42578125" customWidth="1"/>
    <col min="2824" max="2824" width="20.140625" customWidth="1"/>
    <col min="2825" max="2825" width="12.28515625" customWidth="1"/>
    <col min="2826" max="2826" width="15.5703125" customWidth="1"/>
    <col min="2827" max="2827" width="14.7109375" customWidth="1"/>
    <col min="2830" max="2830" width="16.140625" customWidth="1"/>
    <col min="2833" max="2833" width="19.28515625" customWidth="1"/>
    <col min="2840" max="2840" width="13.140625" customWidth="1"/>
    <col min="2841" max="2841" width="12.85546875" customWidth="1"/>
    <col min="2845" max="2845" width="10.140625" customWidth="1"/>
    <col min="2846" max="2846" width="13.42578125" customWidth="1"/>
    <col min="2847" max="2847" width="24.42578125" customWidth="1"/>
    <col min="3073" max="3073" width="6.85546875" customWidth="1"/>
    <col min="3074" max="3074" width="22.85546875" customWidth="1"/>
    <col min="3078" max="3078" width="12" customWidth="1"/>
    <col min="3079" max="3079" width="10.42578125" customWidth="1"/>
    <col min="3080" max="3080" width="20.140625" customWidth="1"/>
    <col min="3081" max="3081" width="12.28515625" customWidth="1"/>
    <col min="3082" max="3082" width="15.5703125" customWidth="1"/>
    <col min="3083" max="3083" width="14.7109375" customWidth="1"/>
    <col min="3086" max="3086" width="16.140625" customWidth="1"/>
    <col min="3089" max="3089" width="19.28515625" customWidth="1"/>
    <col min="3096" max="3096" width="13.140625" customWidth="1"/>
    <col min="3097" max="3097" width="12.85546875" customWidth="1"/>
    <col min="3101" max="3101" width="10.140625" customWidth="1"/>
    <col min="3102" max="3102" width="13.42578125" customWidth="1"/>
    <col min="3103" max="3103" width="24.42578125" customWidth="1"/>
    <col min="3329" max="3329" width="6.85546875" customWidth="1"/>
    <col min="3330" max="3330" width="22.85546875" customWidth="1"/>
    <col min="3334" max="3334" width="12" customWidth="1"/>
    <col min="3335" max="3335" width="10.42578125" customWidth="1"/>
    <col min="3336" max="3336" width="20.140625" customWidth="1"/>
    <col min="3337" max="3337" width="12.28515625" customWidth="1"/>
    <col min="3338" max="3338" width="15.5703125" customWidth="1"/>
    <col min="3339" max="3339" width="14.7109375" customWidth="1"/>
    <col min="3342" max="3342" width="16.140625" customWidth="1"/>
    <col min="3345" max="3345" width="19.28515625" customWidth="1"/>
    <col min="3352" max="3352" width="13.140625" customWidth="1"/>
    <col min="3353" max="3353" width="12.85546875" customWidth="1"/>
    <col min="3357" max="3357" width="10.140625" customWidth="1"/>
    <col min="3358" max="3358" width="13.42578125" customWidth="1"/>
    <col min="3359" max="3359" width="24.42578125" customWidth="1"/>
    <col min="3585" max="3585" width="6.85546875" customWidth="1"/>
    <col min="3586" max="3586" width="22.85546875" customWidth="1"/>
    <col min="3590" max="3590" width="12" customWidth="1"/>
    <col min="3591" max="3591" width="10.42578125" customWidth="1"/>
    <col min="3592" max="3592" width="20.140625" customWidth="1"/>
    <col min="3593" max="3593" width="12.28515625" customWidth="1"/>
    <col min="3594" max="3594" width="15.5703125" customWidth="1"/>
    <col min="3595" max="3595" width="14.7109375" customWidth="1"/>
    <col min="3598" max="3598" width="16.140625" customWidth="1"/>
    <col min="3601" max="3601" width="19.28515625" customWidth="1"/>
    <col min="3608" max="3608" width="13.140625" customWidth="1"/>
    <col min="3609" max="3609" width="12.85546875" customWidth="1"/>
    <col min="3613" max="3613" width="10.140625" customWidth="1"/>
    <col min="3614" max="3614" width="13.42578125" customWidth="1"/>
    <col min="3615" max="3615" width="24.42578125" customWidth="1"/>
    <col min="3841" max="3841" width="6.85546875" customWidth="1"/>
    <col min="3842" max="3842" width="22.85546875" customWidth="1"/>
    <col min="3846" max="3846" width="12" customWidth="1"/>
    <col min="3847" max="3847" width="10.42578125" customWidth="1"/>
    <col min="3848" max="3848" width="20.140625" customWidth="1"/>
    <col min="3849" max="3849" width="12.28515625" customWidth="1"/>
    <col min="3850" max="3850" width="15.5703125" customWidth="1"/>
    <col min="3851" max="3851" width="14.7109375" customWidth="1"/>
    <col min="3854" max="3854" width="16.140625" customWidth="1"/>
    <col min="3857" max="3857" width="19.28515625" customWidth="1"/>
    <col min="3864" max="3864" width="13.140625" customWidth="1"/>
    <col min="3865" max="3865" width="12.85546875" customWidth="1"/>
    <col min="3869" max="3869" width="10.140625" customWidth="1"/>
    <col min="3870" max="3870" width="13.42578125" customWidth="1"/>
    <col min="3871" max="3871" width="24.42578125" customWidth="1"/>
    <col min="4097" max="4097" width="6.85546875" customWidth="1"/>
    <col min="4098" max="4098" width="22.85546875" customWidth="1"/>
    <col min="4102" max="4102" width="12" customWidth="1"/>
    <col min="4103" max="4103" width="10.42578125" customWidth="1"/>
    <col min="4104" max="4104" width="20.140625" customWidth="1"/>
    <col min="4105" max="4105" width="12.28515625" customWidth="1"/>
    <col min="4106" max="4106" width="15.5703125" customWidth="1"/>
    <col min="4107" max="4107" width="14.7109375" customWidth="1"/>
    <col min="4110" max="4110" width="16.140625" customWidth="1"/>
    <col min="4113" max="4113" width="19.28515625" customWidth="1"/>
    <col min="4120" max="4120" width="13.140625" customWidth="1"/>
    <col min="4121" max="4121" width="12.85546875" customWidth="1"/>
    <col min="4125" max="4125" width="10.140625" customWidth="1"/>
    <col min="4126" max="4126" width="13.42578125" customWidth="1"/>
    <col min="4127" max="4127" width="24.42578125" customWidth="1"/>
    <col min="4353" max="4353" width="6.85546875" customWidth="1"/>
    <col min="4354" max="4354" width="22.85546875" customWidth="1"/>
    <col min="4358" max="4358" width="12" customWidth="1"/>
    <col min="4359" max="4359" width="10.42578125" customWidth="1"/>
    <col min="4360" max="4360" width="20.140625" customWidth="1"/>
    <col min="4361" max="4361" width="12.28515625" customWidth="1"/>
    <col min="4362" max="4362" width="15.5703125" customWidth="1"/>
    <col min="4363" max="4363" width="14.7109375" customWidth="1"/>
    <col min="4366" max="4366" width="16.140625" customWidth="1"/>
    <col min="4369" max="4369" width="19.28515625" customWidth="1"/>
    <col min="4376" max="4376" width="13.140625" customWidth="1"/>
    <col min="4377" max="4377" width="12.85546875" customWidth="1"/>
    <col min="4381" max="4381" width="10.140625" customWidth="1"/>
    <col min="4382" max="4382" width="13.42578125" customWidth="1"/>
    <col min="4383" max="4383" width="24.42578125" customWidth="1"/>
    <col min="4609" max="4609" width="6.85546875" customWidth="1"/>
    <col min="4610" max="4610" width="22.85546875" customWidth="1"/>
    <col min="4614" max="4614" width="12" customWidth="1"/>
    <col min="4615" max="4615" width="10.42578125" customWidth="1"/>
    <col min="4616" max="4616" width="20.140625" customWidth="1"/>
    <col min="4617" max="4617" width="12.28515625" customWidth="1"/>
    <col min="4618" max="4618" width="15.5703125" customWidth="1"/>
    <col min="4619" max="4619" width="14.7109375" customWidth="1"/>
    <col min="4622" max="4622" width="16.140625" customWidth="1"/>
    <col min="4625" max="4625" width="19.28515625" customWidth="1"/>
    <col min="4632" max="4632" width="13.140625" customWidth="1"/>
    <col min="4633" max="4633" width="12.85546875" customWidth="1"/>
    <col min="4637" max="4637" width="10.140625" customWidth="1"/>
    <col min="4638" max="4638" width="13.42578125" customWidth="1"/>
    <col min="4639" max="4639" width="24.42578125" customWidth="1"/>
    <col min="4865" max="4865" width="6.85546875" customWidth="1"/>
    <col min="4866" max="4866" width="22.85546875" customWidth="1"/>
    <col min="4870" max="4870" width="12" customWidth="1"/>
    <col min="4871" max="4871" width="10.42578125" customWidth="1"/>
    <col min="4872" max="4872" width="20.140625" customWidth="1"/>
    <col min="4873" max="4873" width="12.28515625" customWidth="1"/>
    <col min="4874" max="4874" width="15.5703125" customWidth="1"/>
    <col min="4875" max="4875" width="14.7109375" customWidth="1"/>
    <col min="4878" max="4878" width="16.140625" customWidth="1"/>
    <col min="4881" max="4881" width="19.28515625" customWidth="1"/>
    <col min="4888" max="4888" width="13.140625" customWidth="1"/>
    <col min="4889" max="4889" width="12.85546875" customWidth="1"/>
    <col min="4893" max="4893" width="10.140625" customWidth="1"/>
    <col min="4894" max="4894" width="13.42578125" customWidth="1"/>
    <col min="4895" max="4895" width="24.42578125" customWidth="1"/>
    <col min="5121" max="5121" width="6.85546875" customWidth="1"/>
    <col min="5122" max="5122" width="22.85546875" customWidth="1"/>
    <col min="5126" max="5126" width="12" customWidth="1"/>
    <col min="5127" max="5127" width="10.42578125" customWidth="1"/>
    <col min="5128" max="5128" width="20.140625" customWidth="1"/>
    <col min="5129" max="5129" width="12.28515625" customWidth="1"/>
    <col min="5130" max="5130" width="15.5703125" customWidth="1"/>
    <col min="5131" max="5131" width="14.7109375" customWidth="1"/>
    <col min="5134" max="5134" width="16.140625" customWidth="1"/>
    <col min="5137" max="5137" width="19.28515625" customWidth="1"/>
    <col min="5144" max="5144" width="13.140625" customWidth="1"/>
    <col min="5145" max="5145" width="12.85546875" customWidth="1"/>
    <col min="5149" max="5149" width="10.140625" customWidth="1"/>
    <col min="5150" max="5150" width="13.42578125" customWidth="1"/>
    <col min="5151" max="5151" width="24.42578125" customWidth="1"/>
    <col min="5377" max="5377" width="6.85546875" customWidth="1"/>
    <col min="5378" max="5378" width="22.85546875" customWidth="1"/>
    <col min="5382" max="5382" width="12" customWidth="1"/>
    <col min="5383" max="5383" width="10.42578125" customWidth="1"/>
    <col min="5384" max="5384" width="20.140625" customWidth="1"/>
    <col min="5385" max="5385" width="12.28515625" customWidth="1"/>
    <col min="5386" max="5386" width="15.5703125" customWidth="1"/>
    <col min="5387" max="5387" width="14.7109375" customWidth="1"/>
    <col min="5390" max="5390" width="16.140625" customWidth="1"/>
    <col min="5393" max="5393" width="19.28515625" customWidth="1"/>
    <col min="5400" max="5400" width="13.140625" customWidth="1"/>
    <col min="5401" max="5401" width="12.85546875" customWidth="1"/>
    <col min="5405" max="5405" width="10.140625" customWidth="1"/>
    <col min="5406" max="5406" width="13.42578125" customWidth="1"/>
    <col min="5407" max="5407" width="24.42578125" customWidth="1"/>
    <col min="5633" max="5633" width="6.85546875" customWidth="1"/>
    <col min="5634" max="5634" width="22.85546875" customWidth="1"/>
    <col min="5638" max="5638" width="12" customWidth="1"/>
    <col min="5639" max="5639" width="10.42578125" customWidth="1"/>
    <col min="5640" max="5640" width="20.140625" customWidth="1"/>
    <col min="5641" max="5641" width="12.28515625" customWidth="1"/>
    <col min="5642" max="5642" width="15.5703125" customWidth="1"/>
    <col min="5643" max="5643" width="14.7109375" customWidth="1"/>
    <col min="5646" max="5646" width="16.140625" customWidth="1"/>
    <col min="5649" max="5649" width="19.28515625" customWidth="1"/>
    <col min="5656" max="5656" width="13.140625" customWidth="1"/>
    <col min="5657" max="5657" width="12.85546875" customWidth="1"/>
    <col min="5661" max="5661" width="10.140625" customWidth="1"/>
    <col min="5662" max="5662" width="13.42578125" customWidth="1"/>
    <col min="5663" max="5663" width="24.42578125" customWidth="1"/>
    <col min="5889" max="5889" width="6.85546875" customWidth="1"/>
    <col min="5890" max="5890" width="22.85546875" customWidth="1"/>
    <col min="5894" max="5894" width="12" customWidth="1"/>
    <col min="5895" max="5895" width="10.42578125" customWidth="1"/>
    <col min="5896" max="5896" width="20.140625" customWidth="1"/>
    <col min="5897" max="5897" width="12.28515625" customWidth="1"/>
    <col min="5898" max="5898" width="15.5703125" customWidth="1"/>
    <col min="5899" max="5899" width="14.7109375" customWidth="1"/>
    <col min="5902" max="5902" width="16.140625" customWidth="1"/>
    <col min="5905" max="5905" width="19.28515625" customWidth="1"/>
    <col min="5912" max="5912" width="13.140625" customWidth="1"/>
    <col min="5913" max="5913" width="12.85546875" customWidth="1"/>
    <col min="5917" max="5917" width="10.140625" customWidth="1"/>
    <col min="5918" max="5918" width="13.42578125" customWidth="1"/>
    <col min="5919" max="5919" width="24.42578125" customWidth="1"/>
    <col min="6145" max="6145" width="6.85546875" customWidth="1"/>
    <col min="6146" max="6146" width="22.85546875" customWidth="1"/>
    <col min="6150" max="6150" width="12" customWidth="1"/>
    <col min="6151" max="6151" width="10.42578125" customWidth="1"/>
    <col min="6152" max="6152" width="20.140625" customWidth="1"/>
    <col min="6153" max="6153" width="12.28515625" customWidth="1"/>
    <col min="6154" max="6154" width="15.5703125" customWidth="1"/>
    <col min="6155" max="6155" width="14.7109375" customWidth="1"/>
    <col min="6158" max="6158" width="16.140625" customWidth="1"/>
    <col min="6161" max="6161" width="19.28515625" customWidth="1"/>
    <col min="6168" max="6168" width="13.140625" customWidth="1"/>
    <col min="6169" max="6169" width="12.85546875" customWidth="1"/>
    <col min="6173" max="6173" width="10.140625" customWidth="1"/>
    <col min="6174" max="6174" width="13.42578125" customWidth="1"/>
    <col min="6175" max="6175" width="24.42578125" customWidth="1"/>
    <col min="6401" max="6401" width="6.85546875" customWidth="1"/>
    <col min="6402" max="6402" width="22.85546875" customWidth="1"/>
    <col min="6406" max="6406" width="12" customWidth="1"/>
    <col min="6407" max="6407" width="10.42578125" customWidth="1"/>
    <col min="6408" max="6408" width="20.140625" customWidth="1"/>
    <col min="6409" max="6409" width="12.28515625" customWidth="1"/>
    <col min="6410" max="6410" width="15.5703125" customWidth="1"/>
    <col min="6411" max="6411" width="14.7109375" customWidth="1"/>
    <col min="6414" max="6414" width="16.140625" customWidth="1"/>
    <col min="6417" max="6417" width="19.28515625" customWidth="1"/>
    <col min="6424" max="6424" width="13.140625" customWidth="1"/>
    <col min="6425" max="6425" width="12.85546875" customWidth="1"/>
    <col min="6429" max="6429" width="10.140625" customWidth="1"/>
    <col min="6430" max="6430" width="13.42578125" customWidth="1"/>
    <col min="6431" max="6431" width="24.42578125" customWidth="1"/>
    <col min="6657" max="6657" width="6.85546875" customWidth="1"/>
    <col min="6658" max="6658" width="22.85546875" customWidth="1"/>
    <col min="6662" max="6662" width="12" customWidth="1"/>
    <col min="6663" max="6663" width="10.42578125" customWidth="1"/>
    <col min="6664" max="6664" width="20.140625" customWidth="1"/>
    <col min="6665" max="6665" width="12.28515625" customWidth="1"/>
    <col min="6666" max="6666" width="15.5703125" customWidth="1"/>
    <col min="6667" max="6667" width="14.7109375" customWidth="1"/>
    <col min="6670" max="6670" width="16.140625" customWidth="1"/>
    <col min="6673" max="6673" width="19.28515625" customWidth="1"/>
    <col min="6680" max="6680" width="13.140625" customWidth="1"/>
    <col min="6681" max="6681" width="12.85546875" customWidth="1"/>
    <col min="6685" max="6685" width="10.140625" customWidth="1"/>
    <col min="6686" max="6686" width="13.42578125" customWidth="1"/>
    <col min="6687" max="6687" width="24.42578125" customWidth="1"/>
    <col min="6913" max="6913" width="6.85546875" customWidth="1"/>
    <col min="6914" max="6914" width="22.85546875" customWidth="1"/>
    <col min="6918" max="6918" width="12" customWidth="1"/>
    <col min="6919" max="6919" width="10.42578125" customWidth="1"/>
    <col min="6920" max="6920" width="20.140625" customWidth="1"/>
    <col min="6921" max="6921" width="12.28515625" customWidth="1"/>
    <col min="6922" max="6922" width="15.5703125" customWidth="1"/>
    <col min="6923" max="6923" width="14.7109375" customWidth="1"/>
    <col min="6926" max="6926" width="16.140625" customWidth="1"/>
    <col min="6929" max="6929" width="19.28515625" customWidth="1"/>
    <col min="6936" max="6936" width="13.140625" customWidth="1"/>
    <col min="6937" max="6937" width="12.85546875" customWidth="1"/>
    <col min="6941" max="6941" width="10.140625" customWidth="1"/>
    <col min="6942" max="6942" width="13.42578125" customWidth="1"/>
    <col min="6943" max="6943" width="24.42578125" customWidth="1"/>
    <col min="7169" max="7169" width="6.85546875" customWidth="1"/>
    <col min="7170" max="7170" width="22.85546875" customWidth="1"/>
    <col min="7174" max="7174" width="12" customWidth="1"/>
    <col min="7175" max="7175" width="10.42578125" customWidth="1"/>
    <col min="7176" max="7176" width="20.140625" customWidth="1"/>
    <col min="7177" max="7177" width="12.28515625" customWidth="1"/>
    <col min="7178" max="7178" width="15.5703125" customWidth="1"/>
    <col min="7179" max="7179" width="14.7109375" customWidth="1"/>
    <col min="7182" max="7182" width="16.140625" customWidth="1"/>
    <col min="7185" max="7185" width="19.28515625" customWidth="1"/>
    <col min="7192" max="7192" width="13.140625" customWidth="1"/>
    <col min="7193" max="7193" width="12.85546875" customWidth="1"/>
    <col min="7197" max="7197" width="10.140625" customWidth="1"/>
    <col min="7198" max="7198" width="13.42578125" customWidth="1"/>
    <col min="7199" max="7199" width="24.42578125" customWidth="1"/>
    <col min="7425" max="7425" width="6.85546875" customWidth="1"/>
    <col min="7426" max="7426" width="22.85546875" customWidth="1"/>
    <col min="7430" max="7430" width="12" customWidth="1"/>
    <col min="7431" max="7431" width="10.42578125" customWidth="1"/>
    <col min="7432" max="7432" width="20.140625" customWidth="1"/>
    <col min="7433" max="7433" width="12.28515625" customWidth="1"/>
    <col min="7434" max="7434" width="15.5703125" customWidth="1"/>
    <col min="7435" max="7435" width="14.7109375" customWidth="1"/>
    <col min="7438" max="7438" width="16.140625" customWidth="1"/>
    <col min="7441" max="7441" width="19.28515625" customWidth="1"/>
    <col min="7448" max="7448" width="13.140625" customWidth="1"/>
    <col min="7449" max="7449" width="12.85546875" customWidth="1"/>
    <col min="7453" max="7453" width="10.140625" customWidth="1"/>
    <col min="7454" max="7454" width="13.42578125" customWidth="1"/>
    <col min="7455" max="7455" width="24.42578125" customWidth="1"/>
    <col min="7681" max="7681" width="6.85546875" customWidth="1"/>
    <col min="7682" max="7682" width="22.85546875" customWidth="1"/>
    <col min="7686" max="7686" width="12" customWidth="1"/>
    <col min="7687" max="7687" width="10.42578125" customWidth="1"/>
    <col min="7688" max="7688" width="20.140625" customWidth="1"/>
    <col min="7689" max="7689" width="12.28515625" customWidth="1"/>
    <col min="7690" max="7690" width="15.5703125" customWidth="1"/>
    <col min="7691" max="7691" width="14.7109375" customWidth="1"/>
    <col min="7694" max="7694" width="16.140625" customWidth="1"/>
    <col min="7697" max="7697" width="19.28515625" customWidth="1"/>
    <col min="7704" max="7704" width="13.140625" customWidth="1"/>
    <col min="7705" max="7705" width="12.85546875" customWidth="1"/>
    <col min="7709" max="7709" width="10.140625" customWidth="1"/>
    <col min="7710" max="7710" width="13.42578125" customWidth="1"/>
    <col min="7711" max="7711" width="24.42578125" customWidth="1"/>
    <col min="7937" max="7937" width="6.85546875" customWidth="1"/>
    <col min="7938" max="7938" width="22.85546875" customWidth="1"/>
    <col min="7942" max="7942" width="12" customWidth="1"/>
    <col min="7943" max="7943" width="10.42578125" customWidth="1"/>
    <col min="7944" max="7944" width="20.140625" customWidth="1"/>
    <col min="7945" max="7945" width="12.28515625" customWidth="1"/>
    <col min="7946" max="7946" width="15.5703125" customWidth="1"/>
    <col min="7947" max="7947" width="14.7109375" customWidth="1"/>
    <col min="7950" max="7950" width="16.140625" customWidth="1"/>
    <col min="7953" max="7953" width="19.28515625" customWidth="1"/>
    <col min="7960" max="7960" width="13.140625" customWidth="1"/>
    <col min="7961" max="7961" width="12.85546875" customWidth="1"/>
    <col min="7965" max="7965" width="10.140625" customWidth="1"/>
    <col min="7966" max="7966" width="13.42578125" customWidth="1"/>
    <col min="7967" max="7967" width="24.42578125" customWidth="1"/>
    <col min="8193" max="8193" width="6.85546875" customWidth="1"/>
    <col min="8194" max="8194" width="22.85546875" customWidth="1"/>
    <col min="8198" max="8198" width="12" customWidth="1"/>
    <col min="8199" max="8199" width="10.42578125" customWidth="1"/>
    <col min="8200" max="8200" width="20.140625" customWidth="1"/>
    <col min="8201" max="8201" width="12.28515625" customWidth="1"/>
    <col min="8202" max="8202" width="15.5703125" customWidth="1"/>
    <col min="8203" max="8203" width="14.7109375" customWidth="1"/>
    <col min="8206" max="8206" width="16.140625" customWidth="1"/>
    <col min="8209" max="8209" width="19.28515625" customWidth="1"/>
    <col min="8216" max="8216" width="13.140625" customWidth="1"/>
    <col min="8217" max="8217" width="12.85546875" customWidth="1"/>
    <col min="8221" max="8221" width="10.140625" customWidth="1"/>
    <col min="8222" max="8222" width="13.42578125" customWidth="1"/>
    <col min="8223" max="8223" width="24.42578125" customWidth="1"/>
    <col min="8449" max="8449" width="6.85546875" customWidth="1"/>
    <col min="8450" max="8450" width="22.85546875" customWidth="1"/>
    <col min="8454" max="8454" width="12" customWidth="1"/>
    <col min="8455" max="8455" width="10.42578125" customWidth="1"/>
    <col min="8456" max="8456" width="20.140625" customWidth="1"/>
    <col min="8457" max="8457" width="12.28515625" customWidth="1"/>
    <col min="8458" max="8458" width="15.5703125" customWidth="1"/>
    <col min="8459" max="8459" width="14.7109375" customWidth="1"/>
    <col min="8462" max="8462" width="16.140625" customWidth="1"/>
    <col min="8465" max="8465" width="19.28515625" customWidth="1"/>
    <col min="8472" max="8472" width="13.140625" customWidth="1"/>
    <col min="8473" max="8473" width="12.85546875" customWidth="1"/>
    <col min="8477" max="8477" width="10.140625" customWidth="1"/>
    <col min="8478" max="8478" width="13.42578125" customWidth="1"/>
    <col min="8479" max="8479" width="24.42578125" customWidth="1"/>
    <col min="8705" max="8705" width="6.85546875" customWidth="1"/>
    <col min="8706" max="8706" width="22.85546875" customWidth="1"/>
    <col min="8710" max="8710" width="12" customWidth="1"/>
    <col min="8711" max="8711" width="10.42578125" customWidth="1"/>
    <col min="8712" max="8712" width="20.140625" customWidth="1"/>
    <col min="8713" max="8713" width="12.28515625" customWidth="1"/>
    <col min="8714" max="8714" width="15.5703125" customWidth="1"/>
    <col min="8715" max="8715" width="14.7109375" customWidth="1"/>
    <col min="8718" max="8718" width="16.140625" customWidth="1"/>
    <col min="8721" max="8721" width="19.28515625" customWidth="1"/>
    <col min="8728" max="8728" width="13.140625" customWidth="1"/>
    <col min="8729" max="8729" width="12.85546875" customWidth="1"/>
    <col min="8733" max="8733" width="10.140625" customWidth="1"/>
    <col min="8734" max="8734" width="13.42578125" customWidth="1"/>
    <col min="8735" max="8735" width="24.42578125" customWidth="1"/>
    <col min="8961" max="8961" width="6.85546875" customWidth="1"/>
    <col min="8962" max="8962" width="22.85546875" customWidth="1"/>
    <col min="8966" max="8966" width="12" customWidth="1"/>
    <col min="8967" max="8967" width="10.42578125" customWidth="1"/>
    <col min="8968" max="8968" width="20.140625" customWidth="1"/>
    <col min="8969" max="8969" width="12.28515625" customWidth="1"/>
    <col min="8970" max="8970" width="15.5703125" customWidth="1"/>
    <col min="8971" max="8971" width="14.7109375" customWidth="1"/>
    <col min="8974" max="8974" width="16.140625" customWidth="1"/>
    <col min="8977" max="8977" width="19.28515625" customWidth="1"/>
    <col min="8984" max="8984" width="13.140625" customWidth="1"/>
    <col min="8985" max="8985" width="12.85546875" customWidth="1"/>
    <col min="8989" max="8989" width="10.140625" customWidth="1"/>
    <col min="8990" max="8990" width="13.42578125" customWidth="1"/>
    <col min="8991" max="8991" width="24.42578125" customWidth="1"/>
    <col min="9217" max="9217" width="6.85546875" customWidth="1"/>
    <col min="9218" max="9218" width="22.85546875" customWidth="1"/>
    <col min="9222" max="9222" width="12" customWidth="1"/>
    <col min="9223" max="9223" width="10.42578125" customWidth="1"/>
    <col min="9224" max="9224" width="20.140625" customWidth="1"/>
    <col min="9225" max="9225" width="12.28515625" customWidth="1"/>
    <col min="9226" max="9226" width="15.5703125" customWidth="1"/>
    <col min="9227" max="9227" width="14.7109375" customWidth="1"/>
    <col min="9230" max="9230" width="16.140625" customWidth="1"/>
    <col min="9233" max="9233" width="19.28515625" customWidth="1"/>
    <col min="9240" max="9240" width="13.140625" customWidth="1"/>
    <col min="9241" max="9241" width="12.85546875" customWidth="1"/>
    <col min="9245" max="9245" width="10.140625" customWidth="1"/>
    <col min="9246" max="9246" width="13.42578125" customWidth="1"/>
    <col min="9247" max="9247" width="24.42578125" customWidth="1"/>
    <col min="9473" max="9473" width="6.85546875" customWidth="1"/>
    <col min="9474" max="9474" width="22.85546875" customWidth="1"/>
    <col min="9478" max="9478" width="12" customWidth="1"/>
    <col min="9479" max="9479" width="10.42578125" customWidth="1"/>
    <col min="9480" max="9480" width="20.140625" customWidth="1"/>
    <col min="9481" max="9481" width="12.28515625" customWidth="1"/>
    <col min="9482" max="9482" width="15.5703125" customWidth="1"/>
    <col min="9483" max="9483" width="14.7109375" customWidth="1"/>
    <col min="9486" max="9486" width="16.140625" customWidth="1"/>
    <col min="9489" max="9489" width="19.28515625" customWidth="1"/>
    <col min="9496" max="9496" width="13.140625" customWidth="1"/>
    <col min="9497" max="9497" width="12.85546875" customWidth="1"/>
    <col min="9501" max="9501" width="10.140625" customWidth="1"/>
    <col min="9502" max="9502" width="13.42578125" customWidth="1"/>
    <col min="9503" max="9503" width="24.42578125" customWidth="1"/>
    <col min="9729" max="9729" width="6.85546875" customWidth="1"/>
    <col min="9730" max="9730" width="22.85546875" customWidth="1"/>
    <col min="9734" max="9734" width="12" customWidth="1"/>
    <col min="9735" max="9735" width="10.42578125" customWidth="1"/>
    <col min="9736" max="9736" width="20.140625" customWidth="1"/>
    <col min="9737" max="9737" width="12.28515625" customWidth="1"/>
    <col min="9738" max="9738" width="15.5703125" customWidth="1"/>
    <col min="9739" max="9739" width="14.7109375" customWidth="1"/>
    <col min="9742" max="9742" width="16.140625" customWidth="1"/>
    <col min="9745" max="9745" width="19.28515625" customWidth="1"/>
    <col min="9752" max="9752" width="13.140625" customWidth="1"/>
    <col min="9753" max="9753" width="12.85546875" customWidth="1"/>
    <col min="9757" max="9757" width="10.140625" customWidth="1"/>
    <col min="9758" max="9758" width="13.42578125" customWidth="1"/>
    <col min="9759" max="9759" width="24.42578125" customWidth="1"/>
    <col min="9985" max="9985" width="6.85546875" customWidth="1"/>
    <col min="9986" max="9986" width="22.85546875" customWidth="1"/>
    <col min="9990" max="9990" width="12" customWidth="1"/>
    <col min="9991" max="9991" width="10.42578125" customWidth="1"/>
    <col min="9992" max="9992" width="20.140625" customWidth="1"/>
    <col min="9993" max="9993" width="12.28515625" customWidth="1"/>
    <col min="9994" max="9994" width="15.5703125" customWidth="1"/>
    <col min="9995" max="9995" width="14.7109375" customWidth="1"/>
    <col min="9998" max="9998" width="16.140625" customWidth="1"/>
    <col min="10001" max="10001" width="19.28515625" customWidth="1"/>
    <col min="10008" max="10008" width="13.140625" customWidth="1"/>
    <col min="10009" max="10009" width="12.85546875" customWidth="1"/>
    <col min="10013" max="10013" width="10.140625" customWidth="1"/>
    <col min="10014" max="10014" width="13.42578125" customWidth="1"/>
    <col min="10015" max="10015" width="24.42578125" customWidth="1"/>
    <col min="10241" max="10241" width="6.85546875" customWidth="1"/>
    <col min="10242" max="10242" width="22.85546875" customWidth="1"/>
    <col min="10246" max="10246" width="12" customWidth="1"/>
    <col min="10247" max="10247" width="10.42578125" customWidth="1"/>
    <col min="10248" max="10248" width="20.140625" customWidth="1"/>
    <col min="10249" max="10249" width="12.28515625" customWidth="1"/>
    <col min="10250" max="10250" width="15.5703125" customWidth="1"/>
    <col min="10251" max="10251" width="14.7109375" customWidth="1"/>
    <col min="10254" max="10254" width="16.140625" customWidth="1"/>
    <col min="10257" max="10257" width="19.28515625" customWidth="1"/>
    <col min="10264" max="10264" width="13.140625" customWidth="1"/>
    <col min="10265" max="10265" width="12.85546875" customWidth="1"/>
    <col min="10269" max="10269" width="10.140625" customWidth="1"/>
    <col min="10270" max="10270" width="13.42578125" customWidth="1"/>
    <col min="10271" max="10271" width="24.42578125" customWidth="1"/>
    <col min="10497" max="10497" width="6.85546875" customWidth="1"/>
    <col min="10498" max="10498" width="22.85546875" customWidth="1"/>
    <col min="10502" max="10502" width="12" customWidth="1"/>
    <col min="10503" max="10503" width="10.42578125" customWidth="1"/>
    <col min="10504" max="10504" width="20.140625" customWidth="1"/>
    <col min="10505" max="10505" width="12.28515625" customWidth="1"/>
    <col min="10506" max="10506" width="15.5703125" customWidth="1"/>
    <col min="10507" max="10507" width="14.7109375" customWidth="1"/>
    <col min="10510" max="10510" width="16.140625" customWidth="1"/>
    <col min="10513" max="10513" width="19.28515625" customWidth="1"/>
    <col min="10520" max="10520" width="13.140625" customWidth="1"/>
    <col min="10521" max="10521" width="12.85546875" customWidth="1"/>
    <col min="10525" max="10525" width="10.140625" customWidth="1"/>
    <col min="10526" max="10526" width="13.42578125" customWidth="1"/>
    <col min="10527" max="10527" width="24.42578125" customWidth="1"/>
    <col min="10753" max="10753" width="6.85546875" customWidth="1"/>
    <col min="10754" max="10754" width="22.85546875" customWidth="1"/>
    <col min="10758" max="10758" width="12" customWidth="1"/>
    <col min="10759" max="10759" width="10.42578125" customWidth="1"/>
    <col min="10760" max="10760" width="20.140625" customWidth="1"/>
    <col min="10761" max="10761" width="12.28515625" customWidth="1"/>
    <col min="10762" max="10762" width="15.5703125" customWidth="1"/>
    <col min="10763" max="10763" width="14.7109375" customWidth="1"/>
    <col min="10766" max="10766" width="16.140625" customWidth="1"/>
    <col min="10769" max="10769" width="19.28515625" customWidth="1"/>
    <col min="10776" max="10776" width="13.140625" customWidth="1"/>
    <col min="10777" max="10777" width="12.85546875" customWidth="1"/>
    <col min="10781" max="10781" width="10.140625" customWidth="1"/>
    <col min="10782" max="10782" width="13.42578125" customWidth="1"/>
    <col min="10783" max="10783" width="24.42578125" customWidth="1"/>
    <col min="11009" max="11009" width="6.85546875" customWidth="1"/>
    <col min="11010" max="11010" width="22.85546875" customWidth="1"/>
    <col min="11014" max="11014" width="12" customWidth="1"/>
    <col min="11015" max="11015" width="10.42578125" customWidth="1"/>
    <col min="11016" max="11016" width="20.140625" customWidth="1"/>
    <col min="11017" max="11017" width="12.28515625" customWidth="1"/>
    <col min="11018" max="11018" width="15.5703125" customWidth="1"/>
    <col min="11019" max="11019" width="14.7109375" customWidth="1"/>
    <col min="11022" max="11022" width="16.140625" customWidth="1"/>
    <col min="11025" max="11025" width="19.28515625" customWidth="1"/>
    <col min="11032" max="11032" width="13.140625" customWidth="1"/>
    <col min="11033" max="11033" width="12.85546875" customWidth="1"/>
    <col min="11037" max="11037" width="10.140625" customWidth="1"/>
    <col min="11038" max="11038" width="13.42578125" customWidth="1"/>
    <col min="11039" max="11039" width="24.42578125" customWidth="1"/>
    <col min="11265" max="11265" width="6.85546875" customWidth="1"/>
    <col min="11266" max="11266" width="22.85546875" customWidth="1"/>
    <col min="11270" max="11270" width="12" customWidth="1"/>
    <col min="11271" max="11271" width="10.42578125" customWidth="1"/>
    <col min="11272" max="11272" width="20.140625" customWidth="1"/>
    <col min="11273" max="11273" width="12.28515625" customWidth="1"/>
    <col min="11274" max="11274" width="15.5703125" customWidth="1"/>
    <col min="11275" max="11275" width="14.7109375" customWidth="1"/>
    <col min="11278" max="11278" width="16.140625" customWidth="1"/>
    <col min="11281" max="11281" width="19.28515625" customWidth="1"/>
    <col min="11288" max="11288" width="13.140625" customWidth="1"/>
    <col min="11289" max="11289" width="12.85546875" customWidth="1"/>
    <col min="11293" max="11293" width="10.140625" customWidth="1"/>
    <col min="11294" max="11294" width="13.42578125" customWidth="1"/>
    <col min="11295" max="11295" width="24.42578125" customWidth="1"/>
    <col min="11521" max="11521" width="6.85546875" customWidth="1"/>
    <col min="11522" max="11522" width="22.85546875" customWidth="1"/>
    <col min="11526" max="11526" width="12" customWidth="1"/>
    <col min="11527" max="11527" width="10.42578125" customWidth="1"/>
    <col min="11528" max="11528" width="20.140625" customWidth="1"/>
    <col min="11529" max="11529" width="12.28515625" customWidth="1"/>
    <col min="11530" max="11530" width="15.5703125" customWidth="1"/>
    <col min="11531" max="11531" width="14.7109375" customWidth="1"/>
    <col min="11534" max="11534" width="16.140625" customWidth="1"/>
    <col min="11537" max="11537" width="19.28515625" customWidth="1"/>
    <col min="11544" max="11544" width="13.140625" customWidth="1"/>
    <col min="11545" max="11545" width="12.85546875" customWidth="1"/>
    <col min="11549" max="11549" width="10.140625" customWidth="1"/>
    <col min="11550" max="11550" width="13.42578125" customWidth="1"/>
    <col min="11551" max="11551" width="24.42578125" customWidth="1"/>
    <col min="11777" max="11777" width="6.85546875" customWidth="1"/>
    <col min="11778" max="11778" width="22.85546875" customWidth="1"/>
    <col min="11782" max="11782" width="12" customWidth="1"/>
    <col min="11783" max="11783" width="10.42578125" customWidth="1"/>
    <col min="11784" max="11784" width="20.140625" customWidth="1"/>
    <col min="11785" max="11785" width="12.28515625" customWidth="1"/>
    <col min="11786" max="11786" width="15.5703125" customWidth="1"/>
    <col min="11787" max="11787" width="14.7109375" customWidth="1"/>
    <col min="11790" max="11790" width="16.140625" customWidth="1"/>
    <col min="11793" max="11793" width="19.28515625" customWidth="1"/>
    <col min="11800" max="11800" width="13.140625" customWidth="1"/>
    <col min="11801" max="11801" width="12.85546875" customWidth="1"/>
    <col min="11805" max="11805" width="10.140625" customWidth="1"/>
    <col min="11806" max="11806" width="13.42578125" customWidth="1"/>
    <col min="11807" max="11807" width="24.42578125" customWidth="1"/>
    <col min="12033" max="12033" width="6.85546875" customWidth="1"/>
    <col min="12034" max="12034" width="22.85546875" customWidth="1"/>
    <col min="12038" max="12038" width="12" customWidth="1"/>
    <col min="12039" max="12039" width="10.42578125" customWidth="1"/>
    <col min="12040" max="12040" width="20.140625" customWidth="1"/>
    <col min="12041" max="12041" width="12.28515625" customWidth="1"/>
    <col min="12042" max="12042" width="15.5703125" customWidth="1"/>
    <col min="12043" max="12043" width="14.7109375" customWidth="1"/>
    <col min="12046" max="12046" width="16.140625" customWidth="1"/>
    <col min="12049" max="12049" width="19.28515625" customWidth="1"/>
    <col min="12056" max="12056" width="13.140625" customWidth="1"/>
    <col min="12057" max="12057" width="12.85546875" customWidth="1"/>
    <col min="12061" max="12061" width="10.140625" customWidth="1"/>
    <col min="12062" max="12062" width="13.42578125" customWidth="1"/>
    <col min="12063" max="12063" width="24.42578125" customWidth="1"/>
    <col min="12289" max="12289" width="6.85546875" customWidth="1"/>
    <col min="12290" max="12290" width="22.85546875" customWidth="1"/>
    <col min="12294" max="12294" width="12" customWidth="1"/>
    <col min="12295" max="12295" width="10.42578125" customWidth="1"/>
    <col min="12296" max="12296" width="20.140625" customWidth="1"/>
    <col min="12297" max="12297" width="12.28515625" customWidth="1"/>
    <col min="12298" max="12298" width="15.5703125" customWidth="1"/>
    <col min="12299" max="12299" width="14.7109375" customWidth="1"/>
    <col min="12302" max="12302" width="16.140625" customWidth="1"/>
    <col min="12305" max="12305" width="19.28515625" customWidth="1"/>
    <col min="12312" max="12312" width="13.140625" customWidth="1"/>
    <col min="12313" max="12313" width="12.85546875" customWidth="1"/>
    <col min="12317" max="12317" width="10.140625" customWidth="1"/>
    <col min="12318" max="12318" width="13.42578125" customWidth="1"/>
    <col min="12319" max="12319" width="24.42578125" customWidth="1"/>
    <col min="12545" max="12545" width="6.85546875" customWidth="1"/>
    <col min="12546" max="12546" width="22.85546875" customWidth="1"/>
    <col min="12550" max="12550" width="12" customWidth="1"/>
    <col min="12551" max="12551" width="10.42578125" customWidth="1"/>
    <col min="12552" max="12552" width="20.140625" customWidth="1"/>
    <col min="12553" max="12553" width="12.28515625" customWidth="1"/>
    <col min="12554" max="12554" width="15.5703125" customWidth="1"/>
    <col min="12555" max="12555" width="14.7109375" customWidth="1"/>
    <col min="12558" max="12558" width="16.140625" customWidth="1"/>
    <col min="12561" max="12561" width="19.28515625" customWidth="1"/>
    <col min="12568" max="12568" width="13.140625" customWidth="1"/>
    <col min="12569" max="12569" width="12.85546875" customWidth="1"/>
    <col min="12573" max="12573" width="10.140625" customWidth="1"/>
    <col min="12574" max="12574" width="13.42578125" customWidth="1"/>
    <col min="12575" max="12575" width="24.42578125" customWidth="1"/>
    <col min="12801" max="12801" width="6.85546875" customWidth="1"/>
    <col min="12802" max="12802" width="22.85546875" customWidth="1"/>
    <col min="12806" max="12806" width="12" customWidth="1"/>
    <col min="12807" max="12807" width="10.42578125" customWidth="1"/>
    <col min="12808" max="12808" width="20.140625" customWidth="1"/>
    <col min="12809" max="12809" width="12.28515625" customWidth="1"/>
    <col min="12810" max="12810" width="15.5703125" customWidth="1"/>
    <col min="12811" max="12811" width="14.7109375" customWidth="1"/>
    <col min="12814" max="12814" width="16.140625" customWidth="1"/>
    <col min="12817" max="12817" width="19.28515625" customWidth="1"/>
    <col min="12824" max="12824" width="13.140625" customWidth="1"/>
    <col min="12825" max="12825" width="12.85546875" customWidth="1"/>
    <col min="12829" max="12829" width="10.140625" customWidth="1"/>
    <col min="12830" max="12830" width="13.42578125" customWidth="1"/>
    <col min="12831" max="12831" width="24.42578125" customWidth="1"/>
    <col min="13057" max="13057" width="6.85546875" customWidth="1"/>
    <col min="13058" max="13058" width="22.85546875" customWidth="1"/>
    <col min="13062" max="13062" width="12" customWidth="1"/>
    <col min="13063" max="13063" width="10.42578125" customWidth="1"/>
    <col min="13064" max="13064" width="20.140625" customWidth="1"/>
    <col min="13065" max="13065" width="12.28515625" customWidth="1"/>
    <col min="13066" max="13066" width="15.5703125" customWidth="1"/>
    <col min="13067" max="13067" width="14.7109375" customWidth="1"/>
    <col min="13070" max="13070" width="16.140625" customWidth="1"/>
    <col min="13073" max="13073" width="19.28515625" customWidth="1"/>
    <col min="13080" max="13080" width="13.140625" customWidth="1"/>
    <col min="13081" max="13081" width="12.85546875" customWidth="1"/>
    <col min="13085" max="13085" width="10.140625" customWidth="1"/>
    <col min="13086" max="13086" width="13.42578125" customWidth="1"/>
    <col min="13087" max="13087" width="24.42578125" customWidth="1"/>
    <col min="13313" max="13313" width="6.85546875" customWidth="1"/>
    <col min="13314" max="13314" width="22.85546875" customWidth="1"/>
    <col min="13318" max="13318" width="12" customWidth="1"/>
    <col min="13319" max="13319" width="10.42578125" customWidth="1"/>
    <col min="13320" max="13320" width="20.140625" customWidth="1"/>
    <col min="13321" max="13321" width="12.28515625" customWidth="1"/>
    <col min="13322" max="13322" width="15.5703125" customWidth="1"/>
    <col min="13323" max="13323" width="14.7109375" customWidth="1"/>
    <col min="13326" max="13326" width="16.140625" customWidth="1"/>
    <col min="13329" max="13329" width="19.28515625" customWidth="1"/>
    <col min="13336" max="13336" width="13.140625" customWidth="1"/>
    <col min="13337" max="13337" width="12.85546875" customWidth="1"/>
    <col min="13341" max="13341" width="10.140625" customWidth="1"/>
    <col min="13342" max="13342" width="13.42578125" customWidth="1"/>
    <col min="13343" max="13343" width="24.42578125" customWidth="1"/>
    <col min="13569" max="13569" width="6.85546875" customWidth="1"/>
    <col min="13570" max="13570" width="22.85546875" customWidth="1"/>
    <col min="13574" max="13574" width="12" customWidth="1"/>
    <col min="13575" max="13575" width="10.42578125" customWidth="1"/>
    <col min="13576" max="13576" width="20.140625" customWidth="1"/>
    <col min="13577" max="13577" width="12.28515625" customWidth="1"/>
    <col min="13578" max="13578" width="15.5703125" customWidth="1"/>
    <col min="13579" max="13579" width="14.7109375" customWidth="1"/>
    <col min="13582" max="13582" width="16.140625" customWidth="1"/>
    <col min="13585" max="13585" width="19.28515625" customWidth="1"/>
    <col min="13592" max="13592" width="13.140625" customWidth="1"/>
    <col min="13593" max="13593" width="12.85546875" customWidth="1"/>
    <col min="13597" max="13597" width="10.140625" customWidth="1"/>
    <col min="13598" max="13598" width="13.42578125" customWidth="1"/>
    <col min="13599" max="13599" width="24.42578125" customWidth="1"/>
    <col min="13825" max="13825" width="6.85546875" customWidth="1"/>
    <col min="13826" max="13826" width="22.85546875" customWidth="1"/>
    <col min="13830" max="13830" width="12" customWidth="1"/>
    <col min="13831" max="13831" width="10.42578125" customWidth="1"/>
    <col min="13832" max="13832" width="20.140625" customWidth="1"/>
    <col min="13833" max="13833" width="12.28515625" customWidth="1"/>
    <col min="13834" max="13834" width="15.5703125" customWidth="1"/>
    <col min="13835" max="13835" width="14.7109375" customWidth="1"/>
    <col min="13838" max="13838" width="16.140625" customWidth="1"/>
    <col min="13841" max="13841" width="19.28515625" customWidth="1"/>
    <col min="13848" max="13848" width="13.140625" customWidth="1"/>
    <col min="13849" max="13849" width="12.85546875" customWidth="1"/>
    <col min="13853" max="13853" width="10.140625" customWidth="1"/>
    <col min="13854" max="13854" width="13.42578125" customWidth="1"/>
    <col min="13855" max="13855" width="24.42578125" customWidth="1"/>
    <col min="14081" max="14081" width="6.85546875" customWidth="1"/>
    <col min="14082" max="14082" width="22.85546875" customWidth="1"/>
    <col min="14086" max="14086" width="12" customWidth="1"/>
    <col min="14087" max="14087" width="10.42578125" customWidth="1"/>
    <col min="14088" max="14088" width="20.140625" customWidth="1"/>
    <col min="14089" max="14089" width="12.28515625" customWidth="1"/>
    <col min="14090" max="14090" width="15.5703125" customWidth="1"/>
    <col min="14091" max="14091" width="14.7109375" customWidth="1"/>
    <col min="14094" max="14094" width="16.140625" customWidth="1"/>
    <col min="14097" max="14097" width="19.28515625" customWidth="1"/>
    <col min="14104" max="14104" width="13.140625" customWidth="1"/>
    <col min="14105" max="14105" width="12.85546875" customWidth="1"/>
    <col min="14109" max="14109" width="10.140625" customWidth="1"/>
    <col min="14110" max="14110" width="13.42578125" customWidth="1"/>
    <col min="14111" max="14111" width="24.42578125" customWidth="1"/>
    <col min="14337" max="14337" width="6.85546875" customWidth="1"/>
    <col min="14338" max="14338" width="22.85546875" customWidth="1"/>
    <col min="14342" max="14342" width="12" customWidth="1"/>
    <col min="14343" max="14343" width="10.42578125" customWidth="1"/>
    <col min="14344" max="14344" width="20.140625" customWidth="1"/>
    <col min="14345" max="14345" width="12.28515625" customWidth="1"/>
    <col min="14346" max="14346" width="15.5703125" customWidth="1"/>
    <col min="14347" max="14347" width="14.7109375" customWidth="1"/>
    <col min="14350" max="14350" width="16.140625" customWidth="1"/>
    <col min="14353" max="14353" width="19.28515625" customWidth="1"/>
    <col min="14360" max="14360" width="13.140625" customWidth="1"/>
    <col min="14361" max="14361" width="12.85546875" customWidth="1"/>
    <col min="14365" max="14365" width="10.140625" customWidth="1"/>
    <col min="14366" max="14366" width="13.42578125" customWidth="1"/>
    <col min="14367" max="14367" width="24.42578125" customWidth="1"/>
    <col min="14593" max="14593" width="6.85546875" customWidth="1"/>
    <col min="14594" max="14594" width="22.85546875" customWidth="1"/>
    <col min="14598" max="14598" width="12" customWidth="1"/>
    <col min="14599" max="14599" width="10.42578125" customWidth="1"/>
    <col min="14600" max="14600" width="20.140625" customWidth="1"/>
    <col min="14601" max="14601" width="12.28515625" customWidth="1"/>
    <col min="14602" max="14602" width="15.5703125" customWidth="1"/>
    <col min="14603" max="14603" width="14.7109375" customWidth="1"/>
    <col min="14606" max="14606" width="16.140625" customWidth="1"/>
    <col min="14609" max="14609" width="19.28515625" customWidth="1"/>
    <col min="14616" max="14616" width="13.140625" customWidth="1"/>
    <col min="14617" max="14617" width="12.85546875" customWidth="1"/>
    <col min="14621" max="14621" width="10.140625" customWidth="1"/>
    <col min="14622" max="14622" width="13.42578125" customWidth="1"/>
    <col min="14623" max="14623" width="24.42578125" customWidth="1"/>
    <col min="14849" max="14849" width="6.85546875" customWidth="1"/>
    <col min="14850" max="14850" width="22.85546875" customWidth="1"/>
    <col min="14854" max="14854" width="12" customWidth="1"/>
    <col min="14855" max="14855" width="10.42578125" customWidth="1"/>
    <col min="14856" max="14856" width="20.140625" customWidth="1"/>
    <col min="14857" max="14857" width="12.28515625" customWidth="1"/>
    <col min="14858" max="14858" width="15.5703125" customWidth="1"/>
    <col min="14859" max="14859" width="14.7109375" customWidth="1"/>
    <col min="14862" max="14862" width="16.140625" customWidth="1"/>
    <col min="14865" max="14865" width="19.28515625" customWidth="1"/>
    <col min="14872" max="14872" width="13.140625" customWidth="1"/>
    <col min="14873" max="14873" width="12.85546875" customWidth="1"/>
    <col min="14877" max="14877" width="10.140625" customWidth="1"/>
    <col min="14878" max="14878" width="13.42578125" customWidth="1"/>
    <col min="14879" max="14879" width="24.42578125" customWidth="1"/>
    <col min="15105" max="15105" width="6.85546875" customWidth="1"/>
    <col min="15106" max="15106" width="22.85546875" customWidth="1"/>
    <col min="15110" max="15110" width="12" customWidth="1"/>
    <col min="15111" max="15111" width="10.42578125" customWidth="1"/>
    <col min="15112" max="15112" width="20.140625" customWidth="1"/>
    <col min="15113" max="15113" width="12.28515625" customWidth="1"/>
    <col min="15114" max="15114" width="15.5703125" customWidth="1"/>
    <col min="15115" max="15115" width="14.7109375" customWidth="1"/>
    <col min="15118" max="15118" width="16.140625" customWidth="1"/>
    <col min="15121" max="15121" width="19.28515625" customWidth="1"/>
    <col min="15128" max="15128" width="13.140625" customWidth="1"/>
    <col min="15129" max="15129" width="12.85546875" customWidth="1"/>
    <col min="15133" max="15133" width="10.140625" customWidth="1"/>
    <col min="15134" max="15134" width="13.42578125" customWidth="1"/>
    <col min="15135" max="15135" width="24.42578125" customWidth="1"/>
    <col min="15361" max="15361" width="6.85546875" customWidth="1"/>
    <col min="15362" max="15362" width="22.85546875" customWidth="1"/>
    <col min="15366" max="15366" width="12" customWidth="1"/>
    <col min="15367" max="15367" width="10.42578125" customWidth="1"/>
    <col min="15368" max="15368" width="20.140625" customWidth="1"/>
    <col min="15369" max="15369" width="12.28515625" customWidth="1"/>
    <col min="15370" max="15370" width="15.5703125" customWidth="1"/>
    <col min="15371" max="15371" width="14.7109375" customWidth="1"/>
    <col min="15374" max="15374" width="16.140625" customWidth="1"/>
    <col min="15377" max="15377" width="19.28515625" customWidth="1"/>
    <col min="15384" max="15384" width="13.140625" customWidth="1"/>
    <col min="15385" max="15385" width="12.85546875" customWidth="1"/>
    <col min="15389" max="15389" width="10.140625" customWidth="1"/>
    <col min="15390" max="15390" width="13.42578125" customWidth="1"/>
    <col min="15391" max="15391" width="24.42578125" customWidth="1"/>
    <col min="15617" max="15617" width="6.85546875" customWidth="1"/>
    <col min="15618" max="15618" width="22.85546875" customWidth="1"/>
    <col min="15622" max="15622" width="12" customWidth="1"/>
    <col min="15623" max="15623" width="10.42578125" customWidth="1"/>
    <col min="15624" max="15624" width="20.140625" customWidth="1"/>
    <col min="15625" max="15625" width="12.28515625" customWidth="1"/>
    <col min="15626" max="15626" width="15.5703125" customWidth="1"/>
    <col min="15627" max="15627" width="14.7109375" customWidth="1"/>
    <col min="15630" max="15630" width="16.140625" customWidth="1"/>
    <col min="15633" max="15633" width="19.28515625" customWidth="1"/>
    <col min="15640" max="15640" width="13.140625" customWidth="1"/>
    <col min="15641" max="15641" width="12.85546875" customWidth="1"/>
    <col min="15645" max="15645" width="10.140625" customWidth="1"/>
    <col min="15646" max="15646" width="13.42578125" customWidth="1"/>
    <col min="15647" max="15647" width="24.42578125" customWidth="1"/>
    <col min="15873" max="15873" width="6.85546875" customWidth="1"/>
    <col min="15874" max="15874" width="22.85546875" customWidth="1"/>
    <col min="15878" max="15878" width="12" customWidth="1"/>
    <col min="15879" max="15879" width="10.42578125" customWidth="1"/>
    <col min="15880" max="15880" width="20.140625" customWidth="1"/>
    <col min="15881" max="15881" width="12.28515625" customWidth="1"/>
    <col min="15882" max="15882" width="15.5703125" customWidth="1"/>
    <col min="15883" max="15883" width="14.7109375" customWidth="1"/>
    <col min="15886" max="15886" width="16.140625" customWidth="1"/>
    <col min="15889" max="15889" width="19.28515625" customWidth="1"/>
    <col min="15896" max="15896" width="13.140625" customWidth="1"/>
    <col min="15897" max="15897" width="12.85546875" customWidth="1"/>
    <col min="15901" max="15901" width="10.140625" customWidth="1"/>
    <col min="15902" max="15902" width="13.42578125" customWidth="1"/>
    <col min="15903" max="15903" width="24.42578125" customWidth="1"/>
    <col min="16129" max="16129" width="6.85546875" customWidth="1"/>
    <col min="16130" max="16130" width="22.85546875" customWidth="1"/>
    <col min="16134" max="16134" width="12" customWidth="1"/>
    <col min="16135" max="16135" width="10.42578125" customWidth="1"/>
    <col min="16136" max="16136" width="20.140625" customWidth="1"/>
    <col min="16137" max="16137" width="12.28515625" customWidth="1"/>
    <col min="16138" max="16138" width="15.5703125" customWidth="1"/>
    <col min="16139" max="16139" width="14.7109375" customWidth="1"/>
    <col min="16142" max="16142" width="16.140625" customWidth="1"/>
    <col min="16145" max="16145" width="19.28515625" customWidth="1"/>
    <col min="16152" max="16152" width="13.140625" customWidth="1"/>
    <col min="16153" max="16153" width="12.85546875" customWidth="1"/>
    <col min="16157" max="16157" width="10.140625" customWidth="1"/>
    <col min="16158" max="16158" width="13.42578125" customWidth="1"/>
    <col min="16159" max="16159" width="24.42578125" customWidth="1"/>
  </cols>
  <sheetData>
    <row r="2" spans="1:31">
      <c r="B2" s="7"/>
    </row>
    <row r="3" spans="1:31">
      <c r="B3" s="7"/>
      <c r="M3" s="419" t="s">
        <v>281</v>
      </c>
      <c r="N3" s="419"/>
    </row>
    <row r="4" spans="1:31">
      <c r="B4" s="7"/>
      <c r="M4" t="s">
        <v>264</v>
      </c>
    </row>
    <row r="5" spans="1:31">
      <c r="B5" s="7"/>
      <c r="M5" t="s">
        <v>265</v>
      </c>
    </row>
    <row r="6" spans="1:31">
      <c r="B6" s="7"/>
      <c r="M6" t="s">
        <v>266</v>
      </c>
    </row>
    <row r="7" spans="1:31">
      <c r="B7" s="7"/>
      <c r="M7" t="s">
        <v>267</v>
      </c>
    </row>
    <row r="8" spans="1:31">
      <c r="B8" s="7"/>
      <c r="M8" t="s">
        <v>416</v>
      </c>
    </row>
    <row r="9" spans="1:31">
      <c r="B9" s="7"/>
      <c r="M9" t="s">
        <v>418</v>
      </c>
    </row>
    <row r="10" spans="1:31" ht="18">
      <c r="B10" s="7"/>
      <c r="C10" s="109" t="s">
        <v>444</v>
      </c>
    </row>
    <row r="11" spans="1:31">
      <c r="B11" s="7"/>
    </row>
    <row r="12" spans="1:31" ht="18">
      <c r="A12" s="410" t="s">
        <v>282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110"/>
    </row>
    <row r="13" spans="1:31" ht="1.5" customHeight="1">
      <c r="A13" s="110"/>
      <c r="B13" s="110"/>
      <c r="C13" s="110"/>
      <c r="D13" s="110"/>
      <c r="E13" s="110"/>
      <c r="F13" s="110"/>
      <c r="G13" s="110"/>
      <c r="I13" s="110"/>
      <c r="J13" s="110"/>
      <c r="K13" s="110"/>
      <c r="L13" s="110"/>
      <c r="M13" s="110"/>
      <c r="O13" s="110"/>
    </row>
    <row r="14" spans="1:31" hidden="1">
      <c r="B14" s="111"/>
      <c r="C14" s="112"/>
    </row>
    <row r="15" spans="1:31" ht="12.75" customHeight="1">
      <c r="A15" s="408" t="s">
        <v>56</v>
      </c>
      <c r="B15" s="408" t="s">
        <v>57</v>
      </c>
      <c r="C15" s="408" t="s">
        <v>58</v>
      </c>
      <c r="D15" s="408"/>
      <c r="E15" s="408"/>
      <c r="F15" s="408" t="s">
        <v>59</v>
      </c>
      <c r="G15" s="408" t="s">
        <v>60</v>
      </c>
      <c r="H15" s="408" t="s">
        <v>61</v>
      </c>
      <c r="I15" s="408" t="s">
        <v>62</v>
      </c>
      <c r="J15" s="414" t="s">
        <v>63</v>
      </c>
      <c r="K15" s="408" t="s">
        <v>64</v>
      </c>
      <c r="L15" s="416" t="s">
        <v>64</v>
      </c>
      <c r="M15" s="408" t="s">
        <v>66</v>
      </c>
      <c r="N15" s="408" t="s">
        <v>67</v>
      </c>
      <c r="O15" s="411" t="s">
        <v>68</v>
      </c>
      <c r="P15" s="408" t="s">
        <v>69</v>
      </c>
      <c r="Q15" s="408" t="s">
        <v>70</v>
      </c>
      <c r="R15" s="408" t="s">
        <v>71</v>
      </c>
      <c r="S15" s="408" t="s">
        <v>72</v>
      </c>
      <c r="T15" s="408" t="s">
        <v>39</v>
      </c>
      <c r="U15" s="408"/>
      <c r="V15" s="408"/>
      <c r="W15" s="408" t="s">
        <v>40</v>
      </c>
      <c r="X15" s="408" t="s">
        <v>283</v>
      </c>
      <c r="Y15" s="408" t="s">
        <v>74</v>
      </c>
      <c r="Z15" s="408" t="s">
        <v>76</v>
      </c>
      <c r="AA15" s="408" t="s">
        <v>284</v>
      </c>
      <c r="AB15" s="408" t="s">
        <v>81</v>
      </c>
      <c r="AC15" s="408" t="s">
        <v>82</v>
      </c>
      <c r="AD15" s="408" t="s">
        <v>83</v>
      </c>
      <c r="AE15" s="408" t="s">
        <v>84</v>
      </c>
    </row>
    <row r="16" spans="1:31">
      <c r="A16" s="408"/>
      <c r="B16" s="408"/>
      <c r="C16" s="408" t="s">
        <v>85</v>
      </c>
      <c r="D16" s="408" t="s">
        <v>86</v>
      </c>
      <c r="E16" s="408" t="s">
        <v>87</v>
      </c>
      <c r="F16" s="408"/>
      <c r="G16" s="408"/>
      <c r="H16" s="409"/>
      <c r="I16" s="409"/>
      <c r="J16" s="415"/>
      <c r="K16" s="409"/>
      <c r="L16" s="417"/>
      <c r="M16" s="409"/>
      <c r="N16" s="409"/>
      <c r="O16" s="412"/>
      <c r="P16" s="409"/>
      <c r="Q16" s="409"/>
      <c r="R16" s="409"/>
      <c r="S16" s="409"/>
      <c r="T16" s="408" t="s">
        <v>42</v>
      </c>
      <c r="U16" s="408" t="s">
        <v>43</v>
      </c>
      <c r="V16" s="408" t="s">
        <v>44</v>
      </c>
      <c r="W16" s="409"/>
      <c r="X16" s="409"/>
      <c r="Y16" s="409"/>
      <c r="Z16" s="409"/>
      <c r="AA16" s="409"/>
      <c r="AB16" s="409"/>
      <c r="AC16" s="409"/>
      <c r="AD16" s="409"/>
      <c r="AE16" s="409"/>
    </row>
    <row r="17" spans="1:31" ht="159.75" customHeight="1">
      <c r="A17" s="409"/>
      <c r="B17" s="418"/>
      <c r="C17" s="409"/>
      <c r="D17" s="409"/>
      <c r="E17" s="409"/>
      <c r="F17" s="408"/>
      <c r="G17" s="408"/>
      <c r="H17" s="409"/>
      <c r="I17" s="409"/>
      <c r="J17" s="415"/>
      <c r="K17" s="409"/>
      <c r="L17" s="417"/>
      <c r="M17" s="409"/>
      <c r="N17" s="409"/>
      <c r="O17" s="413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 t="s">
        <v>76</v>
      </c>
      <c r="AA17" s="409"/>
      <c r="AB17" s="409"/>
      <c r="AC17" s="409"/>
      <c r="AD17" s="409"/>
      <c r="AE17" s="409"/>
    </row>
    <row r="18" spans="1:31">
      <c r="A18" s="104">
        <v>1</v>
      </c>
      <c r="B18" s="104">
        <v>2</v>
      </c>
      <c r="C18" s="104">
        <v>3</v>
      </c>
      <c r="D18" s="104">
        <v>4</v>
      </c>
      <c r="E18" s="104">
        <v>5</v>
      </c>
      <c r="F18" s="104">
        <v>6</v>
      </c>
      <c r="G18" s="104">
        <v>7</v>
      </c>
      <c r="H18" s="104">
        <v>8</v>
      </c>
      <c r="I18" s="104">
        <v>9</v>
      </c>
      <c r="J18" s="104">
        <v>10</v>
      </c>
      <c r="K18" s="104">
        <v>11</v>
      </c>
      <c r="L18" s="104">
        <v>12</v>
      </c>
      <c r="M18" s="104">
        <v>13</v>
      </c>
      <c r="N18" s="104">
        <v>14</v>
      </c>
      <c r="O18" s="104">
        <v>15</v>
      </c>
      <c r="P18" s="104">
        <v>16</v>
      </c>
      <c r="Q18" s="104">
        <v>17</v>
      </c>
      <c r="R18" s="104">
        <v>18</v>
      </c>
      <c r="S18" s="104">
        <v>19</v>
      </c>
      <c r="T18" s="104">
        <v>20</v>
      </c>
      <c r="U18" s="104">
        <v>21</v>
      </c>
      <c r="V18" s="104">
        <v>22</v>
      </c>
      <c r="W18" s="104">
        <v>23</v>
      </c>
      <c r="X18" s="104">
        <v>24</v>
      </c>
      <c r="Y18" s="104">
        <v>25</v>
      </c>
      <c r="Z18" s="104">
        <v>26</v>
      </c>
      <c r="AA18" s="104">
        <v>27</v>
      </c>
      <c r="AB18" s="104">
        <v>28</v>
      </c>
      <c r="AC18" s="104">
        <v>29</v>
      </c>
      <c r="AD18" s="104">
        <v>30</v>
      </c>
      <c r="AE18" s="104">
        <v>31</v>
      </c>
    </row>
    <row r="19" spans="1:31" ht="45">
      <c r="A19" s="393" t="s">
        <v>210</v>
      </c>
      <c r="B19" s="115" t="s">
        <v>344</v>
      </c>
      <c r="C19" s="115" t="s">
        <v>88</v>
      </c>
      <c r="D19" s="115"/>
      <c r="E19" s="115"/>
      <c r="F19" s="115" t="s">
        <v>295</v>
      </c>
      <c r="G19" s="115" t="s">
        <v>345</v>
      </c>
      <c r="H19" s="115" t="s">
        <v>394</v>
      </c>
      <c r="I19" s="116">
        <v>323822.08000000002</v>
      </c>
      <c r="J19" s="116">
        <v>126981.54</v>
      </c>
      <c r="K19" s="116">
        <v>196840.54</v>
      </c>
      <c r="L19" s="115" t="s">
        <v>319</v>
      </c>
      <c r="M19" s="116"/>
      <c r="N19" s="115" t="s">
        <v>89</v>
      </c>
      <c r="O19" s="115" t="s">
        <v>346</v>
      </c>
      <c r="P19" s="115"/>
      <c r="Q19" s="115"/>
      <c r="R19" s="115"/>
      <c r="S19" s="115" t="s">
        <v>90</v>
      </c>
      <c r="T19" s="115" t="s">
        <v>285</v>
      </c>
      <c r="U19" s="115"/>
      <c r="V19" s="43">
        <v>39538</v>
      </c>
      <c r="W19" s="115" t="s">
        <v>89</v>
      </c>
      <c r="X19" s="143"/>
      <c r="Y19" s="115" t="s">
        <v>92</v>
      </c>
      <c r="Z19" s="115"/>
      <c r="AA19" s="115"/>
      <c r="AB19" s="115" t="s">
        <v>93</v>
      </c>
      <c r="AC19" s="115"/>
      <c r="AD19" s="115"/>
      <c r="AE19" s="115"/>
    </row>
    <row r="20" spans="1:31" ht="126" customHeight="1">
      <c r="A20" s="393" t="s">
        <v>211</v>
      </c>
      <c r="B20" s="115" t="s">
        <v>96</v>
      </c>
      <c r="C20" s="115" t="s">
        <v>88</v>
      </c>
      <c r="D20" s="115"/>
      <c r="E20" s="115"/>
      <c r="F20" s="115" t="s">
        <v>295</v>
      </c>
      <c r="G20" s="115"/>
      <c r="H20" s="115" t="s">
        <v>395</v>
      </c>
      <c r="I20" s="116">
        <v>459268.62</v>
      </c>
      <c r="J20" s="116">
        <v>255583.11</v>
      </c>
      <c r="K20" s="51">
        <v>203685.51</v>
      </c>
      <c r="L20" s="115" t="s">
        <v>318</v>
      </c>
      <c r="M20" s="116"/>
      <c r="N20" s="115" t="s">
        <v>89</v>
      </c>
      <c r="O20" s="115"/>
      <c r="P20" s="115"/>
      <c r="Q20" s="115"/>
      <c r="R20" s="115"/>
      <c r="S20" s="115" t="s">
        <v>94</v>
      </c>
      <c r="T20" s="115" t="s">
        <v>95</v>
      </c>
      <c r="U20" s="115"/>
      <c r="V20" s="43">
        <v>39538</v>
      </c>
      <c r="W20" s="115" t="s">
        <v>89</v>
      </c>
      <c r="X20" s="143"/>
      <c r="Y20" s="115" t="s">
        <v>92</v>
      </c>
      <c r="Z20" s="115"/>
      <c r="AA20" s="115"/>
      <c r="AB20" s="115" t="s">
        <v>93</v>
      </c>
      <c r="AC20" s="115"/>
      <c r="AD20" s="115"/>
      <c r="AE20" s="115"/>
    </row>
    <row r="21" spans="1:31" ht="169.5" customHeight="1">
      <c r="A21" s="393" t="s">
        <v>4</v>
      </c>
      <c r="B21" s="115" t="s">
        <v>286</v>
      </c>
      <c r="C21" s="115" t="s">
        <v>88</v>
      </c>
      <c r="D21" s="115" t="s">
        <v>98</v>
      </c>
      <c r="E21" s="115" t="s">
        <v>274</v>
      </c>
      <c r="F21" s="115" t="s">
        <v>348</v>
      </c>
      <c r="G21" s="115" t="s">
        <v>347</v>
      </c>
      <c r="H21" s="115" t="s">
        <v>401</v>
      </c>
      <c r="I21" s="116">
        <v>1313337</v>
      </c>
      <c r="J21" s="116">
        <v>696068</v>
      </c>
      <c r="K21" s="116">
        <v>617269</v>
      </c>
      <c r="L21" s="115" t="s">
        <v>313</v>
      </c>
      <c r="M21" s="116">
        <v>166</v>
      </c>
      <c r="N21" s="115" t="s">
        <v>89</v>
      </c>
      <c r="O21" s="115"/>
      <c r="P21" s="115"/>
      <c r="Q21" s="115"/>
      <c r="R21" s="115"/>
      <c r="S21" s="115" t="s">
        <v>94</v>
      </c>
      <c r="T21" s="115" t="s">
        <v>95</v>
      </c>
      <c r="U21" s="115" t="s">
        <v>349</v>
      </c>
      <c r="V21" s="43">
        <v>39797</v>
      </c>
      <c r="W21" s="115" t="s">
        <v>89</v>
      </c>
      <c r="X21" s="143"/>
      <c r="Y21" s="115" t="s">
        <v>287</v>
      </c>
      <c r="Z21" s="115" t="s">
        <v>102</v>
      </c>
      <c r="AA21" s="115" t="s">
        <v>623</v>
      </c>
      <c r="AB21" s="115" t="s">
        <v>93</v>
      </c>
      <c r="AC21" s="115" t="s">
        <v>350</v>
      </c>
      <c r="AD21" s="115" t="s">
        <v>351</v>
      </c>
      <c r="AE21" s="115" t="s">
        <v>830</v>
      </c>
    </row>
    <row r="22" spans="1:31" ht="45">
      <c r="A22" s="394">
        <v>4</v>
      </c>
      <c r="B22" s="186" t="s">
        <v>352</v>
      </c>
      <c r="C22" s="186" t="s">
        <v>88</v>
      </c>
      <c r="D22" s="186" t="s">
        <v>99</v>
      </c>
      <c r="E22" s="104"/>
      <c r="F22" s="115" t="s">
        <v>348</v>
      </c>
      <c r="G22" s="43">
        <v>38957</v>
      </c>
      <c r="H22" s="115" t="s">
        <v>402</v>
      </c>
      <c r="I22" s="44">
        <v>1600000</v>
      </c>
      <c r="J22" s="44">
        <v>0</v>
      </c>
      <c r="K22" s="44">
        <v>1600000</v>
      </c>
      <c r="L22" s="115" t="s">
        <v>279</v>
      </c>
      <c r="M22" s="116">
        <v>207.1</v>
      </c>
      <c r="N22" s="104" t="s">
        <v>89</v>
      </c>
      <c r="O22" s="115"/>
      <c r="P22" s="104"/>
      <c r="Q22" s="104"/>
      <c r="R22" s="104"/>
      <c r="S22" s="104" t="s">
        <v>94</v>
      </c>
      <c r="T22" s="104" t="s">
        <v>95</v>
      </c>
      <c r="U22" s="104">
        <v>21</v>
      </c>
      <c r="V22" s="43">
        <v>39797</v>
      </c>
      <c r="W22" s="104" t="s">
        <v>89</v>
      </c>
      <c r="X22" s="143"/>
      <c r="Y22" s="186" t="s">
        <v>92</v>
      </c>
      <c r="Z22" s="104"/>
      <c r="AA22" s="104">
        <v>207.1</v>
      </c>
      <c r="AB22" s="104" t="s">
        <v>93</v>
      </c>
      <c r="AC22" s="43"/>
      <c r="AD22" s="104"/>
      <c r="AE22" s="104"/>
    </row>
    <row r="23" spans="1:31" hidden="1">
      <c r="A23" s="394"/>
      <c r="B23" s="186"/>
      <c r="C23" s="186"/>
      <c r="D23" s="186"/>
      <c r="E23" s="104"/>
      <c r="F23" s="115"/>
      <c r="G23" s="43"/>
      <c r="H23" s="115"/>
      <c r="I23" s="44"/>
      <c r="J23" s="44"/>
      <c r="K23" s="44"/>
      <c r="L23" s="115"/>
      <c r="M23" s="46"/>
      <c r="N23" s="104"/>
      <c r="O23" s="115"/>
      <c r="P23" s="104"/>
      <c r="Q23" s="104"/>
      <c r="R23" s="104"/>
      <c r="S23" s="104"/>
      <c r="T23" s="186"/>
      <c r="U23" s="104"/>
      <c r="V23" s="43"/>
      <c r="W23" s="104"/>
      <c r="X23" s="48"/>
      <c r="Y23" s="186"/>
      <c r="Z23" s="104"/>
      <c r="AA23" s="104"/>
      <c r="AB23" s="104"/>
      <c r="AC23" s="43"/>
      <c r="AD23" s="104"/>
      <c r="AE23" s="104"/>
    </row>
    <row r="24" spans="1:31" ht="42.75" customHeight="1">
      <c r="A24" s="394">
        <v>5</v>
      </c>
      <c r="B24" s="186" t="s">
        <v>100</v>
      </c>
      <c r="C24" s="186" t="s">
        <v>88</v>
      </c>
      <c r="D24" s="186" t="s">
        <v>101</v>
      </c>
      <c r="E24" s="104"/>
      <c r="F24" s="115" t="s">
        <v>353</v>
      </c>
      <c r="G24" s="43"/>
      <c r="H24" s="115" t="s">
        <v>403</v>
      </c>
      <c r="I24" s="44">
        <v>1</v>
      </c>
      <c r="J24" s="44">
        <v>0</v>
      </c>
      <c r="K24" s="44">
        <v>1</v>
      </c>
      <c r="L24" s="115" t="s">
        <v>279</v>
      </c>
      <c r="M24" s="46"/>
      <c r="N24" s="104" t="s">
        <v>89</v>
      </c>
      <c r="O24" s="115"/>
      <c r="P24" s="104"/>
      <c r="Q24" s="104"/>
      <c r="R24" s="115"/>
      <c r="S24" s="104" t="s">
        <v>94</v>
      </c>
      <c r="T24" s="186" t="s">
        <v>354</v>
      </c>
      <c r="U24" s="104">
        <v>25</v>
      </c>
      <c r="V24" s="43">
        <v>39717</v>
      </c>
      <c r="W24" s="104" t="s">
        <v>89</v>
      </c>
      <c r="X24" s="48"/>
      <c r="Y24" s="186" t="s">
        <v>92</v>
      </c>
      <c r="Z24" s="104"/>
      <c r="AA24" s="104"/>
      <c r="AB24" s="104" t="s">
        <v>93</v>
      </c>
      <c r="AC24" s="104"/>
      <c r="AD24" s="104"/>
      <c r="AE24" s="104"/>
    </row>
    <row r="25" spans="1:31" hidden="1">
      <c r="A25" s="394"/>
      <c r="B25" s="186"/>
      <c r="C25" s="186"/>
      <c r="D25" s="186"/>
      <c r="E25" s="104"/>
      <c r="F25" s="115"/>
      <c r="G25" s="43"/>
      <c r="H25" s="115"/>
      <c r="I25" s="44"/>
      <c r="J25" s="44"/>
      <c r="K25" s="44"/>
      <c r="L25" s="115"/>
      <c r="M25" s="116"/>
      <c r="N25" s="104"/>
      <c r="O25" s="115"/>
      <c r="P25" s="104"/>
      <c r="Q25" s="104"/>
      <c r="R25" s="115"/>
      <c r="S25" s="104"/>
      <c r="T25" s="104"/>
      <c r="U25" s="187"/>
      <c r="V25" s="43"/>
      <c r="W25" s="104"/>
      <c r="X25" s="48"/>
      <c r="Y25" s="186"/>
      <c r="Z25" s="104"/>
      <c r="AA25" s="104"/>
      <c r="AB25" s="104"/>
      <c r="AC25" s="104"/>
      <c r="AD25" s="104"/>
      <c r="AE25" s="104"/>
    </row>
    <row r="26" spans="1:31" hidden="1">
      <c r="A26" s="394"/>
      <c r="B26" s="187"/>
      <c r="C26" s="187"/>
      <c r="D26" s="187"/>
      <c r="E26" s="104"/>
      <c r="F26" s="115"/>
      <c r="G26" s="43"/>
      <c r="H26" s="115"/>
      <c r="I26" s="44"/>
      <c r="J26" s="44"/>
      <c r="K26" s="44"/>
      <c r="L26" s="115"/>
      <c r="M26" s="116"/>
      <c r="N26" s="104"/>
      <c r="O26" s="115"/>
      <c r="P26" s="104"/>
      <c r="Q26" s="104"/>
      <c r="R26" s="115"/>
      <c r="S26" s="104"/>
      <c r="T26" s="104"/>
      <c r="U26" s="187"/>
      <c r="V26" s="43"/>
      <c r="W26" s="104"/>
      <c r="X26" s="48"/>
      <c r="Y26" s="187"/>
      <c r="Z26" s="104"/>
      <c r="AA26" s="104"/>
      <c r="AB26" s="104"/>
      <c r="AC26" s="104"/>
      <c r="AD26" s="104"/>
      <c r="AE26" s="104"/>
    </row>
    <row r="27" spans="1:31" ht="0.75" hidden="1" customHeight="1">
      <c r="A27" s="394"/>
      <c r="B27" s="191"/>
      <c r="C27" s="191"/>
      <c r="D27" s="191"/>
      <c r="E27" s="104"/>
      <c r="F27" s="115"/>
      <c r="G27" s="43"/>
      <c r="H27" s="115"/>
      <c r="I27" s="44"/>
      <c r="J27" s="44"/>
      <c r="K27" s="44"/>
      <c r="L27" s="115"/>
      <c r="M27" s="116"/>
      <c r="N27" s="104"/>
      <c r="O27" s="115"/>
      <c r="P27" s="104"/>
      <c r="Q27" s="104"/>
      <c r="R27" s="115"/>
      <c r="S27" s="104"/>
      <c r="T27" s="191"/>
      <c r="U27" s="104"/>
      <c r="V27" s="43"/>
      <c r="W27" s="104"/>
      <c r="X27" s="48"/>
      <c r="Y27" s="191"/>
      <c r="Z27" s="104"/>
      <c r="AA27" s="104"/>
      <c r="AB27" s="104"/>
      <c r="AC27" s="104"/>
      <c r="AD27" s="104"/>
      <c r="AE27" s="104"/>
    </row>
    <row r="28" spans="1:31" ht="0.75" hidden="1" customHeight="1">
      <c r="A28" s="394"/>
      <c r="B28" s="191"/>
      <c r="C28" s="191"/>
      <c r="D28" s="191"/>
      <c r="E28" s="104"/>
      <c r="F28" s="115"/>
      <c r="G28" s="43"/>
      <c r="H28" s="115"/>
      <c r="I28" s="44"/>
      <c r="J28" s="44"/>
      <c r="K28" s="44"/>
      <c r="L28" s="115"/>
      <c r="M28" s="116"/>
      <c r="N28" s="104"/>
      <c r="O28" s="115"/>
      <c r="P28" s="104"/>
      <c r="Q28" s="104"/>
      <c r="R28" s="115"/>
      <c r="S28" s="104"/>
      <c r="T28" s="191"/>
      <c r="U28" s="104"/>
      <c r="V28" s="43"/>
      <c r="W28" s="104"/>
      <c r="X28" s="48"/>
      <c r="Y28" s="191"/>
      <c r="Z28" s="104"/>
      <c r="AA28" s="104"/>
      <c r="AB28" s="104"/>
      <c r="AC28" s="104"/>
      <c r="AD28" s="104"/>
      <c r="AE28" s="104"/>
    </row>
    <row r="29" spans="1:31" ht="45">
      <c r="A29" s="394">
        <v>6</v>
      </c>
      <c r="B29" s="191" t="s">
        <v>104</v>
      </c>
      <c r="C29" s="191" t="s">
        <v>88</v>
      </c>
      <c r="D29" s="191" t="s">
        <v>355</v>
      </c>
      <c r="E29" s="104"/>
      <c r="F29" s="115" t="s">
        <v>105</v>
      </c>
      <c r="G29" s="43"/>
      <c r="H29" s="115" t="s">
        <v>310</v>
      </c>
      <c r="I29" s="44">
        <v>741190</v>
      </c>
      <c r="J29" s="44">
        <v>0</v>
      </c>
      <c r="K29" s="44">
        <v>741190</v>
      </c>
      <c r="L29" s="115" t="s">
        <v>279</v>
      </c>
      <c r="M29" s="116">
        <v>224</v>
      </c>
      <c r="N29" s="104" t="s">
        <v>89</v>
      </c>
      <c r="O29" s="115" t="s">
        <v>356</v>
      </c>
      <c r="P29" s="104">
        <v>1954</v>
      </c>
      <c r="Q29" s="104"/>
      <c r="R29" s="115"/>
      <c r="S29" s="104" t="s">
        <v>94</v>
      </c>
      <c r="T29" s="191" t="s">
        <v>103</v>
      </c>
      <c r="U29" s="104">
        <v>66</v>
      </c>
      <c r="V29" s="43">
        <v>41773</v>
      </c>
      <c r="W29" s="104" t="s">
        <v>89</v>
      </c>
      <c r="X29" s="48"/>
      <c r="Y29" s="104" t="s">
        <v>289</v>
      </c>
      <c r="Z29" s="104"/>
      <c r="AA29" s="104">
        <v>224</v>
      </c>
      <c r="AB29" s="104" t="s">
        <v>93</v>
      </c>
      <c r="AC29" s="104"/>
      <c r="AD29" s="104"/>
      <c r="AE29" s="104"/>
    </row>
    <row r="30" spans="1:31" ht="45">
      <c r="A30" s="394">
        <v>7</v>
      </c>
      <c r="B30" s="191" t="s">
        <v>106</v>
      </c>
      <c r="C30" s="191" t="s">
        <v>88</v>
      </c>
      <c r="D30" s="191" t="s">
        <v>355</v>
      </c>
      <c r="E30" s="104"/>
      <c r="F30" s="115" t="s">
        <v>105</v>
      </c>
      <c r="G30" s="43"/>
      <c r="H30" s="115" t="s">
        <v>308</v>
      </c>
      <c r="I30" s="44">
        <v>2093950</v>
      </c>
      <c r="J30" s="44">
        <v>0</v>
      </c>
      <c r="K30" s="44">
        <v>2093950</v>
      </c>
      <c r="L30" s="115" t="s">
        <v>279</v>
      </c>
      <c r="M30" s="46">
        <v>709</v>
      </c>
      <c r="N30" s="104" t="s">
        <v>89</v>
      </c>
      <c r="O30" s="115" t="s">
        <v>211</v>
      </c>
      <c r="P30" s="104">
        <v>1953</v>
      </c>
      <c r="Q30" s="104"/>
      <c r="R30" s="115"/>
      <c r="S30" s="104" t="s">
        <v>94</v>
      </c>
      <c r="T30" s="191" t="s">
        <v>103</v>
      </c>
      <c r="U30" s="104">
        <v>66</v>
      </c>
      <c r="V30" s="43">
        <v>41773</v>
      </c>
      <c r="W30" s="104" t="s">
        <v>89</v>
      </c>
      <c r="X30" s="48"/>
      <c r="Y30" s="191" t="s">
        <v>92</v>
      </c>
      <c r="Z30" s="104"/>
      <c r="AA30" s="104">
        <v>709</v>
      </c>
      <c r="AB30" s="104" t="s">
        <v>93</v>
      </c>
      <c r="AC30" s="104"/>
      <c r="AD30" s="104"/>
      <c r="AE30" s="104"/>
    </row>
    <row r="31" spans="1:31" ht="45">
      <c r="A31" s="394">
        <v>8</v>
      </c>
      <c r="B31" s="191" t="s">
        <v>357</v>
      </c>
      <c r="C31" s="191" t="s">
        <v>88</v>
      </c>
      <c r="D31" s="191" t="s">
        <v>355</v>
      </c>
      <c r="E31" s="191"/>
      <c r="F31" s="115" t="s">
        <v>105</v>
      </c>
      <c r="G31" s="43"/>
      <c r="H31" s="115" t="s">
        <v>306</v>
      </c>
      <c r="I31" s="264">
        <v>643980</v>
      </c>
      <c r="J31" s="44">
        <v>23612.6</v>
      </c>
      <c r="K31" s="44">
        <v>620367.4</v>
      </c>
      <c r="L31" s="115" t="s">
        <v>407</v>
      </c>
      <c r="M31" s="46">
        <v>23</v>
      </c>
      <c r="N31" s="191" t="s">
        <v>89</v>
      </c>
      <c r="O31" s="115" t="s">
        <v>358</v>
      </c>
      <c r="P31" s="191">
        <v>1966</v>
      </c>
      <c r="Q31" s="191"/>
      <c r="R31" s="115"/>
      <c r="S31" s="191" t="s">
        <v>90</v>
      </c>
      <c r="T31" s="191" t="s">
        <v>103</v>
      </c>
      <c r="U31" s="191">
        <v>66</v>
      </c>
      <c r="V31" s="43">
        <v>41773</v>
      </c>
      <c r="W31" s="191" t="s">
        <v>89</v>
      </c>
      <c r="X31" s="48"/>
      <c r="Y31" s="191" t="s">
        <v>92</v>
      </c>
      <c r="Z31" s="191"/>
      <c r="AA31" s="191">
        <v>23</v>
      </c>
      <c r="AB31" s="191" t="s">
        <v>93</v>
      </c>
      <c r="AC31" s="191"/>
      <c r="AD31" s="191"/>
      <c r="AE31" s="191"/>
    </row>
    <row r="32" spans="1:31" ht="45">
      <c r="A32" s="394">
        <v>9</v>
      </c>
      <c r="B32" s="191" t="s">
        <v>97</v>
      </c>
      <c r="C32" s="191" t="s">
        <v>88</v>
      </c>
      <c r="D32" s="191" t="s">
        <v>355</v>
      </c>
      <c r="E32" s="191"/>
      <c r="F32" s="115" t="s">
        <v>105</v>
      </c>
      <c r="G32" s="43"/>
      <c r="H32" s="115" t="s">
        <v>302</v>
      </c>
      <c r="I32" s="44">
        <v>157960</v>
      </c>
      <c r="J32" s="44">
        <v>0</v>
      </c>
      <c r="K32" s="44">
        <v>157960</v>
      </c>
      <c r="L32" s="115" t="s">
        <v>279</v>
      </c>
      <c r="M32" s="46">
        <v>210</v>
      </c>
      <c r="N32" s="191" t="s">
        <v>89</v>
      </c>
      <c r="O32" s="115" t="s">
        <v>359</v>
      </c>
      <c r="P32" s="191">
        <v>1968</v>
      </c>
      <c r="Q32" s="191"/>
      <c r="R32" s="115"/>
      <c r="S32" s="191" t="s">
        <v>90</v>
      </c>
      <c r="T32" s="191" t="s">
        <v>103</v>
      </c>
      <c r="U32" s="191">
        <v>66</v>
      </c>
      <c r="V32" s="43">
        <v>41773</v>
      </c>
      <c r="W32" s="191" t="s">
        <v>89</v>
      </c>
      <c r="X32" s="48"/>
      <c r="Y32" s="191" t="s">
        <v>92</v>
      </c>
      <c r="Z32" s="191"/>
      <c r="AA32" s="191">
        <v>210</v>
      </c>
      <c r="AB32" s="191" t="s">
        <v>93</v>
      </c>
      <c r="AC32" s="191"/>
      <c r="AD32" s="191"/>
      <c r="AE32" s="191"/>
    </row>
    <row r="33" spans="1:31" ht="45">
      <c r="A33" s="394">
        <v>10</v>
      </c>
      <c r="B33" s="191" t="s">
        <v>97</v>
      </c>
      <c r="C33" s="191" t="s">
        <v>88</v>
      </c>
      <c r="D33" s="191" t="s">
        <v>355</v>
      </c>
      <c r="E33" s="191"/>
      <c r="F33" s="115" t="s">
        <v>105</v>
      </c>
      <c r="G33" s="43"/>
      <c r="H33" s="115" t="s">
        <v>406</v>
      </c>
      <c r="I33" s="44">
        <v>712840</v>
      </c>
      <c r="J33" s="44">
        <v>0</v>
      </c>
      <c r="K33" s="44">
        <v>712840</v>
      </c>
      <c r="L33" s="115" t="s">
        <v>279</v>
      </c>
      <c r="M33" s="46">
        <v>364</v>
      </c>
      <c r="N33" s="191" t="s">
        <v>89</v>
      </c>
      <c r="O33" s="115" t="s">
        <v>107</v>
      </c>
      <c r="P33" s="191">
        <v>1978</v>
      </c>
      <c r="Q33" s="191"/>
      <c r="R33" s="115"/>
      <c r="S33" s="191" t="s">
        <v>90</v>
      </c>
      <c r="T33" s="191" t="s">
        <v>103</v>
      </c>
      <c r="U33" s="191">
        <v>66</v>
      </c>
      <c r="V33" s="43">
        <v>41773</v>
      </c>
      <c r="W33" s="191" t="s">
        <v>89</v>
      </c>
      <c r="X33" s="48"/>
      <c r="Y33" s="191" t="s">
        <v>92</v>
      </c>
      <c r="Z33" s="191"/>
      <c r="AA33" s="191">
        <v>364</v>
      </c>
      <c r="AB33" s="191" t="s">
        <v>93</v>
      </c>
      <c r="AC33" s="191"/>
      <c r="AD33" s="191"/>
      <c r="AE33" s="191"/>
    </row>
    <row r="34" spans="1:31" ht="45">
      <c r="A34" s="394">
        <v>11</v>
      </c>
      <c r="B34" s="191" t="s">
        <v>97</v>
      </c>
      <c r="C34" s="191" t="s">
        <v>88</v>
      </c>
      <c r="D34" s="191" t="s">
        <v>355</v>
      </c>
      <c r="E34" s="191"/>
      <c r="F34" s="115" t="s">
        <v>105</v>
      </c>
      <c r="G34" s="43"/>
      <c r="H34" s="115" t="s">
        <v>405</v>
      </c>
      <c r="I34" s="44">
        <v>170110</v>
      </c>
      <c r="J34" s="44">
        <v>0</v>
      </c>
      <c r="K34" s="44">
        <v>170110</v>
      </c>
      <c r="L34" s="115" t="s">
        <v>279</v>
      </c>
      <c r="M34" s="46">
        <v>189</v>
      </c>
      <c r="N34" s="191" t="s">
        <v>89</v>
      </c>
      <c r="O34" s="115" t="s">
        <v>361</v>
      </c>
      <c r="P34" s="191">
        <v>1972</v>
      </c>
      <c r="Q34" s="191"/>
      <c r="R34" s="115"/>
      <c r="S34" s="191" t="s">
        <v>90</v>
      </c>
      <c r="T34" s="191" t="s">
        <v>103</v>
      </c>
      <c r="U34" s="191">
        <v>66</v>
      </c>
      <c r="V34" s="43">
        <v>41773</v>
      </c>
      <c r="W34" s="191" t="s">
        <v>89</v>
      </c>
      <c r="X34" s="48"/>
      <c r="Y34" s="191" t="s">
        <v>92</v>
      </c>
      <c r="Z34" s="191"/>
      <c r="AA34" s="191">
        <v>189</v>
      </c>
      <c r="AB34" s="191" t="s">
        <v>93</v>
      </c>
      <c r="AC34" s="191"/>
      <c r="AD34" s="191"/>
      <c r="AE34" s="191"/>
    </row>
    <row r="35" spans="1:31" ht="44.25" customHeight="1">
      <c r="A35" s="394">
        <v>12</v>
      </c>
      <c r="B35" s="191" t="s">
        <v>108</v>
      </c>
      <c r="C35" s="191" t="s">
        <v>88</v>
      </c>
      <c r="D35" s="191" t="s">
        <v>355</v>
      </c>
      <c r="E35" s="191"/>
      <c r="F35" s="115" t="s">
        <v>105</v>
      </c>
      <c r="G35" s="43"/>
      <c r="H35" s="115" t="s">
        <v>410</v>
      </c>
      <c r="I35" s="44">
        <v>943700</v>
      </c>
      <c r="J35" s="44">
        <v>661848.27</v>
      </c>
      <c r="K35" s="44">
        <v>281851.73</v>
      </c>
      <c r="L35" s="115" t="s">
        <v>300</v>
      </c>
      <c r="M35" s="46">
        <v>39</v>
      </c>
      <c r="N35" s="191" t="s">
        <v>89</v>
      </c>
      <c r="O35" s="115" t="s">
        <v>362</v>
      </c>
      <c r="P35" s="191">
        <v>1976</v>
      </c>
      <c r="Q35" s="191"/>
      <c r="R35" s="115"/>
      <c r="S35" s="191" t="s">
        <v>90</v>
      </c>
      <c r="T35" s="191" t="s">
        <v>103</v>
      </c>
      <c r="U35" s="191">
        <v>66</v>
      </c>
      <c r="V35" s="43">
        <v>41773</v>
      </c>
      <c r="W35" s="191" t="s">
        <v>89</v>
      </c>
      <c r="X35" s="48"/>
      <c r="Y35" s="191" t="s">
        <v>92</v>
      </c>
      <c r="Z35" s="191"/>
      <c r="AA35" s="191">
        <v>39</v>
      </c>
      <c r="AB35" s="191" t="s">
        <v>93</v>
      </c>
      <c r="AC35" s="191"/>
      <c r="AD35" s="191"/>
      <c r="AE35" s="191"/>
    </row>
    <row r="36" spans="1:31" hidden="1">
      <c r="A36" s="394"/>
      <c r="B36" s="191"/>
      <c r="C36" s="191"/>
      <c r="D36" s="191"/>
      <c r="E36" s="191"/>
      <c r="F36" s="115"/>
      <c r="G36" s="43"/>
      <c r="H36" s="115"/>
      <c r="I36" s="44"/>
      <c r="J36" s="44"/>
      <c r="K36" s="44"/>
      <c r="L36" s="115"/>
      <c r="M36" s="46"/>
      <c r="N36" s="191"/>
      <c r="O36" s="115"/>
      <c r="P36" s="191"/>
      <c r="Q36" s="191"/>
      <c r="R36" s="115"/>
      <c r="S36" s="191"/>
      <c r="T36" s="191"/>
      <c r="U36" s="191"/>
      <c r="V36" s="43"/>
      <c r="W36" s="191"/>
      <c r="X36" s="48"/>
      <c r="Y36" s="191"/>
      <c r="Z36" s="191"/>
      <c r="AA36" s="191"/>
      <c r="AB36" s="191"/>
      <c r="AC36" s="191"/>
      <c r="AD36" s="191"/>
      <c r="AE36" s="191"/>
    </row>
    <row r="37" spans="1:31" ht="43.5" hidden="1" customHeight="1">
      <c r="A37" s="394"/>
      <c r="B37" s="191"/>
      <c r="C37" s="191"/>
      <c r="D37" s="191"/>
      <c r="E37" s="191"/>
      <c r="F37" s="115"/>
      <c r="G37" s="43"/>
      <c r="H37" s="115"/>
      <c r="I37" s="44"/>
      <c r="J37" s="44"/>
      <c r="K37" s="44"/>
      <c r="L37" s="115"/>
      <c r="M37" s="46"/>
      <c r="N37" s="191"/>
      <c r="O37" s="115"/>
      <c r="P37" s="191"/>
      <c r="Q37" s="191"/>
      <c r="R37" s="115"/>
      <c r="S37" s="191"/>
      <c r="T37" s="191"/>
      <c r="U37" s="191"/>
      <c r="V37" s="43"/>
      <c r="W37" s="191"/>
      <c r="X37" s="48"/>
      <c r="Y37" s="191"/>
      <c r="Z37" s="191"/>
      <c r="AA37" s="191"/>
      <c r="AB37" s="191"/>
      <c r="AC37" s="191"/>
      <c r="AD37" s="191"/>
      <c r="AE37" s="191"/>
    </row>
    <row r="38" spans="1:31" hidden="1">
      <c r="A38" s="394"/>
      <c r="B38" s="192"/>
      <c r="C38" s="192"/>
      <c r="D38" s="192"/>
      <c r="E38" s="191"/>
      <c r="F38" s="115"/>
      <c r="G38" s="43"/>
      <c r="H38" s="115"/>
      <c r="I38" s="44"/>
      <c r="J38" s="44"/>
      <c r="K38" s="44"/>
      <c r="L38" s="115"/>
      <c r="M38" s="46"/>
      <c r="N38" s="192"/>
      <c r="O38" s="115"/>
      <c r="P38" s="191"/>
      <c r="Q38" s="191"/>
      <c r="R38" s="115"/>
      <c r="S38" s="192"/>
      <c r="T38" s="192"/>
      <c r="U38" s="191"/>
      <c r="V38" s="43"/>
      <c r="W38" s="192"/>
      <c r="X38" s="48"/>
      <c r="Y38" s="192"/>
      <c r="Z38" s="191"/>
      <c r="AA38" s="191"/>
      <c r="AB38" s="192"/>
      <c r="AC38" s="191"/>
      <c r="AD38" s="191"/>
      <c r="AE38" s="191"/>
    </row>
    <row r="39" spans="1:31" hidden="1">
      <c r="A39" s="394">
        <v>20</v>
      </c>
      <c r="B39" s="192"/>
      <c r="C39" s="192"/>
      <c r="D39" s="192"/>
      <c r="E39" s="191"/>
      <c r="F39" s="115"/>
      <c r="G39" s="43"/>
      <c r="H39" s="115"/>
      <c r="I39" s="44"/>
      <c r="J39" s="44"/>
      <c r="K39" s="44"/>
      <c r="L39" s="115"/>
      <c r="M39" s="46"/>
      <c r="N39" s="192"/>
      <c r="O39" s="115"/>
      <c r="P39" s="191"/>
      <c r="Q39" s="191"/>
      <c r="R39" s="115"/>
      <c r="S39" s="192"/>
      <c r="T39" s="192"/>
      <c r="U39" s="191"/>
      <c r="V39" s="43"/>
      <c r="W39" s="192"/>
      <c r="X39" s="48"/>
      <c r="Y39" s="192"/>
      <c r="Z39" s="191"/>
      <c r="AA39" s="191"/>
      <c r="AB39" s="192"/>
      <c r="AC39" s="191"/>
      <c r="AD39" s="191"/>
      <c r="AE39" s="191"/>
    </row>
    <row r="40" spans="1:31" ht="45">
      <c r="A40" s="394">
        <v>13</v>
      </c>
      <c r="B40" s="192" t="s">
        <v>110</v>
      </c>
      <c r="C40" s="192" t="s">
        <v>88</v>
      </c>
      <c r="D40" s="192" t="s">
        <v>355</v>
      </c>
      <c r="E40" s="191"/>
      <c r="F40" s="115" t="s">
        <v>105</v>
      </c>
      <c r="G40" s="43"/>
      <c r="H40" s="115" t="s">
        <v>311</v>
      </c>
      <c r="I40" s="44">
        <v>1697030</v>
      </c>
      <c r="J40" s="44">
        <v>1341512.21</v>
      </c>
      <c r="K40" s="44">
        <v>355517.79</v>
      </c>
      <c r="L40" s="115" t="s">
        <v>277</v>
      </c>
      <c r="M40" s="46">
        <v>807</v>
      </c>
      <c r="N40" s="192" t="s">
        <v>89</v>
      </c>
      <c r="O40" s="115" t="s">
        <v>363</v>
      </c>
      <c r="P40" s="191">
        <v>1982</v>
      </c>
      <c r="Q40" s="191"/>
      <c r="R40" s="115"/>
      <c r="S40" s="192" t="s">
        <v>90</v>
      </c>
      <c r="T40" s="192" t="s">
        <v>103</v>
      </c>
      <c r="U40" s="191">
        <v>66</v>
      </c>
      <c r="V40" s="43">
        <v>41773</v>
      </c>
      <c r="W40" s="192" t="s">
        <v>89</v>
      </c>
      <c r="X40" s="48"/>
      <c r="Y40" s="192" t="s">
        <v>92</v>
      </c>
      <c r="Z40" s="191"/>
      <c r="AA40" s="191">
        <v>807</v>
      </c>
      <c r="AB40" s="192" t="s">
        <v>93</v>
      </c>
      <c r="AC40" s="191"/>
      <c r="AD40" s="191"/>
      <c r="AE40" s="191"/>
    </row>
    <row r="41" spans="1:31" ht="45">
      <c r="A41" s="394">
        <v>14</v>
      </c>
      <c r="B41" s="192" t="s">
        <v>357</v>
      </c>
      <c r="C41" s="192" t="s">
        <v>88</v>
      </c>
      <c r="D41" s="192" t="s">
        <v>355</v>
      </c>
      <c r="E41" s="191"/>
      <c r="F41" s="115" t="s">
        <v>105</v>
      </c>
      <c r="G41" s="43"/>
      <c r="H41" s="115" t="s">
        <v>414</v>
      </c>
      <c r="I41" s="44">
        <v>81000</v>
      </c>
      <c r="J41" s="44">
        <v>63671.37</v>
      </c>
      <c r="K41" s="44">
        <v>17328.63</v>
      </c>
      <c r="L41" s="115" t="s">
        <v>277</v>
      </c>
      <c r="M41" s="46">
        <v>36</v>
      </c>
      <c r="N41" s="192" t="s">
        <v>89</v>
      </c>
      <c r="O41" s="115" t="s">
        <v>364</v>
      </c>
      <c r="P41" s="191">
        <v>1982</v>
      </c>
      <c r="Q41" s="191"/>
      <c r="R41" s="115"/>
      <c r="S41" s="192" t="s">
        <v>90</v>
      </c>
      <c r="T41" s="192" t="s">
        <v>103</v>
      </c>
      <c r="U41" s="191">
        <v>66</v>
      </c>
      <c r="V41" s="43">
        <v>41773</v>
      </c>
      <c r="W41" s="192" t="s">
        <v>89</v>
      </c>
      <c r="X41" s="48"/>
      <c r="Y41" s="192" t="s">
        <v>92</v>
      </c>
      <c r="Z41" s="191"/>
      <c r="AA41" s="191">
        <v>36</v>
      </c>
      <c r="AB41" s="192" t="s">
        <v>93</v>
      </c>
      <c r="AC41" s="191"/>
      <c r="AD41" s="191"/>
      <c r="AE41" s="191"/>
    </row>
    <row r="42" spans="1:31" ht="45">
      <c r="A42" s="394">
        <v>15</v>
      </c>
      <c r="B42" s="192" t="s">
        <v>357</v>
      </c>
      <c r="C42" s="192" t="s">
        <v>88</v>
      </c>
      <c r="D42" s="192" t="s">
        <v>355</v>
      </c>
      <c r="E42" s="191"/>
      <c r="F42" s="115" t="s">
        <v>105</v>
      </c>
      <c r="G42" s="43"/>
      <c r="H42" s="115" t="s">
        <v>307</v>
      </c>
      <c r="I42" s="44">
        <v>68850</v>
      </c>
      <c r="J42" s="44">
        <v>53928.78</v>
      </c>
      <c r="K42" s="44">
        <v>14921.22</v>
      </c>
      <c r="L42" s="115" t="s">
        <v>323</v>
      </c>
      <c r="M42" s="46">
        <v>36</v>
      </c>
      <c r="N42" s="192" t="s">
        <v>89</v>
      </c>
      <c r="O42" s="115" t="s">
        <v>365</v>
      </c>
      <c r="P42" s="191">
        <v>1981</v>
      </c>
      <c r="Q42" s="191"/>
      <c r="R42" s="115"/>
      <c r="S42" s="192" t="s">
        <v>90</v>
      </c>
      <c r="T42" s="192" t="s">
        <v>103</v>
      </c>
      <c r="U42" s="191">
        <v>66</v>
      </c>
      <c r="V42" s="43">
        <v>41773</v>
      </c>
      <c r="W42" s="192" t="s">
        <v>89</v>
      </c>
      <c r="X42" s="48"/>
      <c r="Y42" s="192" t="s">
        <v>92</v>
      </c>
      <c r="Z42" s="191"/>
      <c r="AA42" s="191">
        <v>36</v>
      </c>
      <c r="AB42" s="192" t="s">
        <v>93</v>
      </c>
      <c r="AC42" s="191"/>
      <c r="AD42" s="191"/>
      <c r="AE42" s="191"/>
    </row>
    <row r="43" spans="1:31" ht="43.5" customHeight="1">
      <c r="A43" s="394">
        <v>16</v>
      </c>
      <c r="B43" s="192" t="s">
        <v>111</v>
      </c>
      <c r="C43" s="192" t="s">
        <v>88</v>
      </c>
      <c r="D43" s="192" t="s">
        <v>355</v>
      </c>
      <c r="E43" s="191"/>
      <c r="F43" s="115" t="s">
        <v>105</v>
      </c>
      <c r="G43" s="43"/>
      <c r="H43" s="115" t="s">
        <v>305</v>
      </c>
      <c r="I43" s="44">
        <v>1697030</v>
      </c>
      <c r="J43" s="44">
        <v>1365096.33</v>
      </c>
      <c r="K43" s="44">
        <v>331933.67</v>
      </c>
      <c r="L43" s="115" t="s">
        <v>301</v>
      </c>
      <c r="M43" s="46">
        <v>1341</v>
      </c>
      <c r="N43" s="192" t="s">
        <v>89</v>
      </c>
      <c r="O43" s="115" t="s">
        <v>366</v>
      </c>
      <c r="P43" s="191">
        <v>1984</v>
      </c>
      <c r="Q43" s="191"/>
      <c r="R43" s="115"/>
      <c r="S43" s="192" t="s">
        <v>90</v>
      </c>
      <c r="T43" s="192" t="s">
        <v>103</v>
      </c>
      <c r="U43" s="191">
        <v>66</v>
      </c>
      <c r="V43" s="43">
        <v>41773</v>
      </c>
      <c r="W43" s="192" t="s">
        <v>89</v>
      </c>
      <c r="X43" s="48"/>
      <c r="Y43" s="192" t="s">
        <v>92</v>
      </c>
      <c r="Z43" s="191"/>
      <c r="AA43" s="191">
        <v>1341</v>
      </c>
      <c r="AB43" s="192" t="s">
        <v>93</v>
      </c>
      <c r="AC43" s="191"/>
      <c r="AD43" s="191"/>
      <c r="AE43" s="191"/>
    </row>
    <row r="44" spans="1:31" hidden="1">
      <c r="A44" s="394"/>
      <c r="B44" s="192"/>
      <c r="C44" s="192"/>
      <c r="D44" s="192"/>
      <c r="E44" s="191"/>
      <c r="F44" s="115"/>
      <c r="G44" s="43"/>
      <c r="H44" s="115"/>
      <c r="I44" s="44"/>
      <c r="J44" s="44"/>
      <c r="K44" s="44"/>
      <c r="L44" s="115"/>
      <c r="M44" s="46"/>
      <c r="N44" s="192"/>
      <c r="O44" s="115"/>
      <c r="P44" s="191"/>
      <c r="Q44" s="191"/>
      <c r="R44" s="115"/>
      <c r="S44" s="192"/>
      <c r="T44" s="192"/>
      <c r="U44" s="191"/>
      <c r="V44" s="43"/>
      <c r="W44" s="192"/>
      <c r="X44" s="48"/>
      <c r="Y44" s="192"/>
      <c r="Z44" s="191"/>
      <c r="AA44" s="191"/>
      <c r="AB44" s="192"/>
      <c r="AC44" s="191"/>
      <c r="AD44" s="191"/>
      <c r="AE44" s="191"/>
    </row>
    <row r="45" spans="1:31" hidden="1">
      <c r="A45" s="394"/>
      <c r="B45" s="192"/>
      <c r="C45" s="192"/>
      <c r="D45" s="192"/>
      <c r="E45" s="191"/>
      <c r="F45" s="115"/>
      <c r="G45" s="43"/>
      <c r="H45" s="115"/>
      <c r="I45" s="44"/>
      <c r="J45" s="44"/>
      <c r="K45" s="44"/>
      <c r="L45" s="115"/>
      <c r="M45" s="46"/>
      <c r="N45" s="192"/>
      <c r="O45" s="115"/>
      <c r="P45" s="191"/>
      <c r="Q45" s="191"/>
      <c r="R45" s="115"/>
      <c r="S45" s="192"/>
      <c r="T45" s="192"/>
      <c r="U45" s="191"/>
      <c r="V45" s="43"/>
      <c r="W45" s="192"/>
      <c r="X45" s="48"/>
      <c r="Y45" s="192"/>
      <c r="Z45" s="191"/>
      <c r="AA45" s="191"/>
      <c r="AB45" s="192"/>
      <c r="AC45" s="191"/>
      <c r="AD45" s="191"/>
      <c r="AE45" s="191"/>
    </row>
    <row r="46" spans="1:31" ht="45">
      <c r="A46" s="394">
        <v>17</v>
      </c>
      <c r="B46" s="192" t="s">
        <v>109</v>
      </c>
      <c r="C46" s="192" t="s">
        <v>88</v>
      </c>
      <c r="D46" s="192" t="s">
        <v>355</v>
      </c>
      <c r="E46" s="191"/>
      <c r="F46" s="115" t="s">
        <v>105</v>
      </c>
      <c r="G46" s="43"/>
      <c r="H46" s="115" t="s">
        <v>411</v>
      </c>
      <c r="I46" s="44">
        <v>1036850</v>
      </c>
      <c r="J46" s="44">
        <v>801830.67</v>
      </c>
      <c r="K46" s="44">
        <v>235019.33</v>
      </c>
      <c r="L46" s="115" t="s">
        <v>412</v>
      </c>
      <c r="M46" s="46">
        <v>504</v>
      </c>
      <c r="N46" s="192" t="s">
        <v>89</v>
      </c>
      <c r="O46" s="115" t="s">
        <v>367</v>
      </c>
      <c r="P46" s="191">
        <v>1985</v>
      </c>
      <c r="Q46" s="191"/>
      <c r="R46" s="115"/>
      <c r="S46" s="192" t="s">
        <v>90</v>
      </c>
      <c r="T46" s="192" t="s">
        <v>103</v>
      </c>
      <c r="U46" s="191">
        <v>66</v>
      </c>
      <c r="V46" s="43">
        <v>41773</v>
      </c>
      <c r="W46" s="192" t="s">
        <v>89</v>
      </c>
      <c r="X46" s="48"/>
      <c r="Y46" s="192" t="s">
        <v>92</v>
      </c>
      <c r="Z46" s="191"/>
      <c r="AA46" s="191">
        <v>504</v>
      </c>
      <c r="AB46" s="192" t="s">
        <v>93</v>
      </c>
      <c r="AC46" s="191"/>
      <c r="AD46" s="191"/>
      <c r="AE46" s="191"/>
    </row>
    <row r="47" spans="1:31" ht="45">
      <c r="A47" s="394">
        <v>18</v>
      </c>
      <c r="B47" s="192" t="s">
        <v>112</v>
      </c>
      <c r="C47" s="192" t="s">
        <v>88</v>
      </c>
      <c r="D47" s="192" t="s">
        <v>355</v>
      </c>
      <c r="E47" s="192"/>
      <c r="F47" s="115" t="s">
        <v>105</v>
      </c>
      <c r="G47" s="43"/>
      <c r="H47" s="115" t="s">
        <v>409</v>
      </c>
      <c r="I47" s="44">
        <v>7926240</v>
      </c>
      <c r="J47" s="44">
        <v>3597984.54</v>
      </c>
      <c r="K47" s="44">
        <v>4328255.46</v>
      </c>
      <c r="L47" s="115" t="s">
        <v>408</v>
      </c>
      <c r="M47" s="46">
        <v>733</v>
      </c>
      <c r="N47" s="192" t="s">
        <v>89</v>
      </c>
      <c r="O47" s="115" t="s">
        <v>368</v>
      </c>
      <c r="P47" s="192">
        <v>1986</v>
      </c>
      <c r="Q47" s="192"/>
      <c r="R47" s="115"/>
      <c r="S47" s="192" t="s">
        <v>90</v>
      </c>
      <c r="T47" s="192" t="s">
        <v>103</v>
      </c>
      <c r="U47" s="192">
        <v>66</v>
      </c>
      <c r="V47" s="43">
        <v>41773</v>
      </c>
      <c r="W47" s="192" t="s">
        <v>89</v>
      </c>
      <c r="X47" s="48"/>
      <c r="Y47" s="192" t="s">
        <v>92</v>
      </c>
      <c r="Z47" s="192"/>
      <c r="AA47" s="192">
        <v>733</v>
      </c>
      <c r="AB47" s="192" t="s">
        <v>93</v>
      </c>
      <c r="AC47" s="192"/>
      <c r="AD47" s="192"/>
      <c r="AE47" s="192"/>
    </row>
    <row r="48" spans="1:31" hidden="1">
      <c r="A48" s="394"/>
      <c r="B48" s="192"/>
      <c r="C48" s="192"/>
      <c r="D48" s="192"/>
      <c r="E48" s="192"/>
      <c r="F48" s="115"/>
      <c r="G48" s="43"/>
      <c r="H48" s="115"/>
      <c r="I48" s="44"/>
      <c r="J48" s="44"/>
      <c r="K48" s="44"/>
      <c r="L48" s="115"/>
      <c r="M48" s="46"/>
      <c r="N48" s="192"/>
      <c r="O48" s="115"/>
      <c r="P48" s="192"/>
      <c r="Q48" s="192"/>
      <c r="R48" s="115"/>
      <c r="S48" s="192"/>
      <c r="T48" s="192"/>
      <c r="U48" s="192"/>
      <c r="V48" s="43"/>
      <c r="W48" s="192"/>
      <c r="X48" s="48"/>
      <c r="Y48" s="192"/>
      <c r="Z48" s="192"/>
      <c r="AA48" s="192"/>
      <c r="AB48" s="192"/>
      <c r="AC48" s="192"/>
      <c r="AD48" s="192"/>
      <c r="AE48" s="192"/>
    </row>
    <row r="49" spans="1:31" ht="44.25" customHeight="1">
      <c r="A49" s="394">
        <v>19</v>
      </c>
      <c r="B49" s="192" t="s">
        <v>113</v>
      </c>
      <c r="C49" s="192" t="s">
        <v>88</v>
      </c>
      <c r="D49" s="192" t="s">
        <v>355</v>
      </c>
      <c r="E49" s="192"/>
      <c r="F49" s="115" t="s">
        <v>105</v>
      </c>
      <c r="G49" s="43"/>
      <c r="H49" s="115" t="s">
        <v>413</v>
      </c>
      <c r="I49" s="44">
        <v>4362070</v>
      </c>
      <c r="J49" s="44">
        <v>3512920.37</v>
      </c>
      <c r="K49" s="44">
        <v>849149.63</v>
      </c>
      <c r="L49" s="115" t="s">
        <v>280</v>
      </c>
      <c r="M49" s="46">
        <v>420</v>
      </c>
      <c r="N49" s="192" t="s">
        <v>89</v>
      </c>
      <c r="O49" s="115" t="s">
        <v>369</v>
      </c>
      <c r="P49" s="192">
        <v>1989</v>
      </c>
      <c r="Q49" s="192"/>
      <c r="R49" s="115"/>
      <c r="S49" s="192" t="s">
        <v>90</v>
      </c>
      <c r="T49" s="192" t="s">
        <v>103</v>
      </c>
      <c r="U49" s="192">
        <v>66</v>
      </c>
      <c r="V49" s="43">
        <v>41773</v>
      </c>
      <c r="W49" s="192" t="s">
        <v>89</v>
      </c>
      <c r="X49" s="48"/>
      <c r="Y49" s="192" t="s">
        <v>92</v>
      </c>
      <c r="Z49" s="192"/>
      <c r="AA49" s="192">
        <v>420</v>
      </c>
      <c r="AB49" s="192" t="s">
        <v>93</v>
      </c>
      <c r="AC49" s="192"/>
      <c r="AD49" s="192"/>
      <c r="AE49" s="192"/>
    </row>
    <row r="50" spans="1:31" hidden="1">
      <c r="A50" s="394"/>
      <c r="B50" s="192"/>
      <c r="C50" s="192"/>
      <c r="D50" s="192"/>
      <c r="E50" s="192"/>
      <c r="F50" s="115"/>
      <c r="G50" s="43"/>
      <c r="H50" s="115"/>
      <c r="I50" s="44"/>
      <c r="J50" s="44"/>
      <c r="K50" s="44"/>
      <c r="L50" s="115"/>
      <c r="M50" s="46"/>
      <c r="N50" s="192"/>
      <c r="O50" s="115"/>
      <c r="P50" s="192"/>
      <c r="Q50" s="192"/>
      <c r="R50" s="115"/>
      <c r="S50" s="192"/>
      <c r="T50" s="192"/>
      <c r="U50" s="192"/>
      <c r="V50" s="43"/>
      <c r="W50" s="192"/>
      <c r="X50" s="48"/>
      <c r="Y50" s="192"/>
      <c r="Z50" s="192"/>
      <c r="AA50" s="192"/>
      <c r="AB50" s="192"/>
      <c r="AC50" s="192"/>
      <c r="AD50" s="192"/>
      <c r="AE50" s="192"/>
    </row>
    <row r="51" spans="1:31" ht="45">
      <c r="A51" s="394">
        <v>20</v>
      </c>
      <c r="B51" s="192" t="s">
        <v>114</v>
      </c>
      <c r="C51" s="192" t="s">
        <v>88</v>
      </c>
      <c r="D51" s="192" t="s">
        <v>355</v>
      </c>
      <c r="E51" s="192"/>
      <c r="F51" s="115" t="s">
        <v>105</v>
      </c>
      <c r="G51" s="43"/>
      <c r="H51" s="115" t="s">
        <v>312</v>
      </c>
      <c r="I51" s="44">
        <v>3296860</v>
      </c>
      <c r="J51" s="44">
        <v>0</v>
      </c>
      <c r="K51" s="44">
        <v>3296860</v>
      </c>
      <c r="L51" s="115" t="s">
        <v>279</v>
      </c>
      <c r="M51" s="46">
        <v>336</v>
      </c>
      <c r="N51" s="192" t="s">
        <v>89</v>
      </c>
      <c r="O51" s="115" t="s">
        <v>370</v>
      </c>
      <c r="P51" s="192">
        <v>1988</v>
      </c>
      <c r="Q51" s="192"/>
      <c r="R51" s="115"/>
      <c r="S51" s="192" t="s">
        <v>90</v>
      </c>
      <c r="T51" s="192" t="s">
        <v>103</v>
      </c>
      <c r="U51" s="192">
        <v>66</v>
      </c>
      <c r="V51" s="43">
        <v>41773</v>
      </c>
      <c r="W51" s="192" t="s">
        <v>89</v>
      </c>
      <c r="X51" s="48"/>
      <c r="Y51" s="192" t="s">
        <v>92</v>
      </c>
      <c r="Z51" s="192"/>
      <c r="AA51" s="192">
        <v>336</v>
      </c>
      <c r="AB51" s="192" t="s">
        <v>93</v>
      </c>
      <c r="AC51" s="192"/>
      <c r="AD51" s="192"/>
      <c r="AE51" s="192"/>
    </row>
    <row r="52" spans="1:31" ht="45">
      <c r="A52" s="394">
        <v>21</v>
      </c>
      <c r="B52" s="192" t="s">
        <v>115</v>
      </c>
      <c r="C52" s="192" t="s">
        <v>88</v>
      </c>
      <c r="D52" s="192" t="s">
        <v>355</v>
      </c>
      <c r="E52" s="192"/>
      <c r="F52" s="115" t="s">
        <v>105</v>
      </c>
      <c r="G52" s="43"/>
      <c r="H52" s="115" t="s">
        <v>309</v>
      </c>
      <c r="I52" s="44">
        <v>3223960</v>
      </c>
      <c r="J52" s="44">
        <v>1591463.89</v>
      </c>
      <c r="K52" s="44">
        <v>1632496.11</v>
      </c>
      <c r="L52" s="115" t="s">
        <v>304</v>
      </c>
      <c r="M52" s="46">
        <v>1574</v>
      </c>
      <c r="N52" s="192" t="s">
        <v>89</v>
      </c>
      <c r="O52" s="115" t="s">
        <v>371</v>
      </c>
      <c r="P52" s="192">
        <v>1988</v>
      </c>
      <c r="Q52" s="192"/>
      <c r="R52" s="115"/>
      <c r="S52" s="192" t="s">
        <v>90</v>
      </c>
      <c r="T52" s="192" t="s">
        <v>103</v>
      </c>
      <c r="U52" s="192">
        <v>66</v>
      </c>
      <c r="V52" s="43">
        <v>41773</v>
      </c>
      <c r="W52" s="192" t="s">
        <v>89</v>
      </c>
      <c r="X52" s="48"/>
      <c r="Y52" s="192" t="s">
        <v>92</v>
      </c>
      <c r="Z52" s="192"/>
      <c r="AA52" s="192">
        <v>1574</v>
      </c>
      <c r="AB52" s="192" t="s">
        <v>93</v>
      </c>
      <c r="AC52" s="192"/>
      <c r="AD52" s="192"/>
      <c r="AE52" s="192"/>
    </row>
    <row r="53" spans="1:31" ht="45">
      <c r="A53" s="394">
        <v>22</v>
      </c>
      <c r="B53" s="200" t="s">
        <v>112</v>
      </c>
      <c r="C53" s="192" t="s">
        <v>88</v>
      </c>
      <c r="D53" s="192" t="s">
        <v>355</v>
      </c>
      <c r="E53" s="192"/>
      <c r="F53" s="115" t="s">
        <v>105</v>
      </c>
      <c r="G53" s="43"/>
      <c r="H53" s="115" t="s">
        <v>303</v>
      </c>
      <c r="I53" s="44">
        <v>2085850</v>
      </c>
      <c r="J53" s="44">
        <v>0</v>
      </c>
      <c r="K53" s="44">
        <v>2085850</v>
      </c>
      <c r="L53" s="115" t="s">
        <v>279</v>
      </c>
      <c r="M53" s="46">
        <v>709</v>
      </c>
      <c r="N53" s="192" t="s">
        <v>89</v>
      </c>
      <c r="O53" s="115" t="s">
        <v>273</v>
      </c>
      <c r="P53" s="192">
        <v>1953</v>
      </c>
      <c r="Q53" s="192"/>
      <c r="R53" s="115"/>
      <c r="S53" s="192" t="s">
        <v>90</v>
      </c>
      <c r="T53" s="192" t="s">
        <v>103</v>
      </c>
      <c r="U53" s="192">
        <v>66</v>
      </c>
      <c r="V53" s="43">
        <v>41773</v>
      </c>
      <c r="W53" s="192" t="s">
        <v>89</v>
      </c>
      <c r="X53" s="48"/>
      <c r="Y53" s="192" t="s">
        <v>92</v>
      </c>
      <c r="Z53" s="192"/>
      <c r="AA53" s="192">
        <v>709</v>
      </c>
      <c r="AB53" s="192" t="s">
        <v>93</v>
      </c>
      <c r="AC53" s="192"/>
      <c r="AD53" s="192"/>
      <c r="AE53" s="192"/>
    </row>
    <row r="54" spans="1:31" ht="45">
      <c r="A54" s="394">
        <v>23</v>
      </c>
      <c r="B54" s="192" t="s">
        <v>116</v>
      </c>
      <c r="C54" s="192" t="s">
        <v>88</v>
      </c>
      <c r="D54" s="192" t="s">
        <v>372</v>
      </c>
      <c r="E54" s="192"/>
      <c r="F54" s="115" t="s">
        <v>373</v>
      </c>
      <c r="G54" s="43"/>
      <c r="H54" s="115" t="s">
        <v>396</v>
      </c>
      <c r="I54" s="44">
        <v>440000</v>
      </c>
      <c r="J54" s="44">
        <v>440000</v>
      </c>
      <c r="K54" s="44">
        <v>0</v>
      </c>
      <c r="L54" s="115"/>
      <c r="M54" s="46"/>
      <c r="N54" s="192" t="s">
        <v>89</v>
      </c>
      <c r="O54" s="115"/>
      <c r="P54" s="192">
        <v>2010</v>
      </c>
      <c r="Q54" s="192"/>
      <c r="R54" s="115"/>
      <c r="S54" s="192" t="s">
        <v>90</v>
      </c>
      <c r="T54" s="192" t="s">
        <v>103</v>
      </c>
      <c r="U54" s="192">
        <v>70</v>
      </c>
      <c r="V54" s="43" t="s">
        <v>374</v>
      </c>
      <c r="W54" s="192" t="s">
        <v>89</v>
      </c>
      <c r="X54" s="48"/>
      <c r="Y54" s="192" t="s">
        <v>92</v>
      </c>
      <c r="Z54" s="192"/>
      <c r="AA54" s="192"/>
      <c r="AB54" s="192" t="s">
        <v>93</v>
      </c>
      <c r="AC54" s="192"/>
      <c r="AD54" s="192"/>
      <c r="AE54" s="192"/>
    </row>
    <row r="55" spans="1:31" ht="45">
      <c r="A55" s="394">
        <v>24</v>
      </c>
      <c r="B55" s="193" t="s">
        <v>375</v>
      </c>
      <c r="C55" s="193" t="s">
        <v>88</v>
      </c>
      <c r="D55" s="192"/>
      <c r="E55" s="192"/>
      <c r="F55" s="115" t="s">
        <v>376</v>
      </c>
      <c r="G55" s="43"/>
      <c r="H55" s="115" t="s">
        <v>404</v>
      </c>
      <c r="I55" s="44">
        <v>823000</v>
      </c>
      <c r="J55" s="44">
        <v>0</v>
      </c>
      <c r="K55" s="44">
        <v>823000</v>
      </c>
      <c r="L55" s="115" t="s">
        <v>279</v>
      </c>
      <c r="M55" s="46"/>
      <c r="N55" s="193" t="s">
        <v>89</v>
      </c>
      <c r="O55" s="115"/>
      <c r="P55" s="192"/>
      <c r="Q55" s="192"/>
      <c r="R55" s="115"/>
      <c r="S55" s="193" t="s">
        <v>90</v>
      </c>
      <c r="T55" s="193" t="s">
        <v>95</v>
      </c>
      <c r="U55" s="192">
        <v>32</v>
      </c>
      <c r="V55" s="43">
        <v>40323</v>
      </c>
      <c r="W55" s="193" t="s">
        <v>89</v>
      </c>
      <c r="X55" s="48"/>
      <c r="Y55" s="193" t="s">
        <v>92</v>
      </c>
      <c r="Z55" s="192"/>
      <c r="AA55" s="192"/>
      <c r="AB55" s="193" t="s">
        <v>93</v>
      </c>
      <c r="AC55" s="192"/>
      <c r="AD55" s="192"/>
      <c r="AE55" s="192"/>
    </row>
    <row r="56" spans="1:31" ht="45">
      <c r="A56" s="394">
        <v>25</v>
      </c>
      <c r="B56" s="193" t="s">
        <v>377</v>
      </c>
      <c r="C56" s="193" t="s">
        <v>88</v>
      </c>
      <c r="D56" s="193" t="s">
        <v>378</v>
      </c>
      <c r="E56" s="192"/>
      <c r="F56" s="115" t="s">
        <v>175</v>
      </c>
      <c r="G56" s="43"/>
      <c r="H56" s="115" t="s">
        <v>399</v>
      </c>
      <c r="I56" s="44">
        <v>156794.73000000001</v>
      </c>
      <c r="J56" s="44">
        <v>103484.45</v>
      </c>
      <c r="K56" s="44">
        <v>53310.28</v>
      </c>
      <c r="L56" s="115"/>
      <c r="M56" s="46"/>
      <c r="N56" s="193" t="s">
        <v>89</v>
      </c>
      <c r="O56" s="115"/>
      <c r="P56" s="192"/>
      <c r="Q56" s="192"/>
      <c r="R56" s="115"/>
      <c r="S56" s="193" t="s">
        <v>90</v>
      </c>
      <c r="T56" s="193" t="s">
        <v>141</v>
      </c>
      <c r="U56" s="192"/>
      <c r="V56" s="43">
        <v>36174</v>
      </c>
      <c r="W56" s="193" t="s">
        <v>89</v>
      </c>
      <c r="X56" s="48"/>
      <c r="Y56" s="193" t="s">
        <v>92</v>
      </c>
      <c r="Z56" s="192"/>
      <c r="AA56" s="192"/>
      <c r="AB56" s="193" t="s">
        <v>93</v>
      </c>
      <c r="AC56" s="192"/>
      <c r="AD56" s="192"/>
      <c r="AE56" s="192"/>
    </row>
    <row r="57" spans="1:31" ht="45">
      <c r="A57" s="394">
        <v>26</v>
      </c>
      <c r="B57" s="193" t="s">
        <v>379</v>
      </c>
      <c r="C57" s="193" t="s">
        <v>88</v>
      </c>
      <c r="D57" s="193" t="s">
        <v>378</v>
      </c>
      <c r="E57" s="192"/>
      <c r="F57" s="115" t="s">
        <v>175</v>
      </c>
      <c r="G57" s="43"/>
      <c r="H57" s="115" t="s">
        <v>400</v>
      </c>
      <c r="I57" s="44">
        <v>439636.85</v>
      </c>
      <c r="J57" s="44">
        <v>259385.82</v>
      </c>
      <c r="K57" s="44">
        <v>180251.03</v>
      </c>
      <c r="L57" s="115"/>
      <c r="M57" s="46"/>
      <c r="N57" s="193" t="s">
        <v>89</v>
      </c>
      <c r="O57" s="115"/>
      <c r="P57" s="192"/>
      <c r="Q57" s="192"/>
      <c r="R57" s="115"/>
      <c r="S57" s="193" t="s">
        <v>90</v>
      </c>
      <c r="T57" s="193" t="s">
        <v>141</v>
      </c>
      <c r="U57" s="192"/>
      <c r="V57" s="43">
        <v>36174</v>
      </c>
      <c r="W57" s="193" t="s">
        <v>89</v>
      </c>
      <c r="X57" s="48"/>
      <c r="Y57" s="193" t="s">
        <v>92</v>
      </c>
      <c r="Z57" s="192"/>
      <c r="AA57" s="192"/>
      <c r="AB57" s="193" t="s">
        <v>93</v>
      </c>
      <c r="AC57" s="192"/>
      <c r="AD57" s="192"/>
      <c r="AE57" s="192"/>
    </row>
    <row r="58" spans="1:31" ht="45">
      <c r="A58" s="394">
        <v>27</v>
      </c>
      <c r="B58" s="193" t="s">
        <v>380</v>
      </c>
      <c r="C58" s="193" t="s">
        <v>88</v>
      </c>
      <c r="D58" s="192"/>
      <c r="E58" s="192"/>
      <c r="F58" s="115" t="s">
        <v>176</v>
      </c>
      <c r="G58" s="43"/>
      <c r="H58" s="115" t="s">
        <v>398</v>
      </c>
      <c r="I58" s="44">
        <v>129482.15</v>
      </c>
      <c r="J58" s="44">
        <v>86752.92</v>
      </c>
      <c r="K58" s="44">
        <v>42729.23</v>
      </c>
      <c r="L58" s="115"/>
      <c r="M58" s="46"/>
      <c r="N58" s="193" t="s">
        <v>89</v>
      </c>
      <c r="O58" s="115"/>
      <c r="P58" s="192"/>
      <c r="Q58" s="192"/>
      <c r="R58" s="115"/>
      <c r="S58" s="193" t="s">
        <v>90</v>
      </c>
      <c r="T58" s="193" t="s">
        <v>141</v>
      </c>
      <c r="U58" s="192"/>
      <c r="V58" s="43">
        <v>36905</v>
      </c>
      <c r="W58" s="193" t="s">
        <v>89</v>
      </c>
      <c r="X58" s="48"/>
      <c r="Y58" s="193" t="s">
        <v>92</v>
      </c>
      <c r="Z58" s="192"/>
      <c r="AA58" s="192"/>
      <c r="AB58" s="193" t="s">
        <v>93</v>
      </c>
      <c r="AC58" s="192"/>
      <c r="AD58" s="192"/>
      <c r="AE58" s="192"/>
    </row>
    <row r="59" spans="1:31" ht="45">
      <c r="A59" s="394">
        <v>28</v>
      </c>
      <c r="B59" s="193" t="s">
        <v>203</v>
      </c>
      <c r="C59" s="193" t="s">
        <v>88</v>
      </c>
      <c r="D59" s="193" t="s">
        <v>381</v>
      </c>
      <c r="E59" s="192">
        <v>1</v>
      </c>
      <c r="F59" s="115" t="s">
        <v>382</v>
      </c>
      <c r="G59" s="43"/>
      <c r="H59" s="115" t="s">
        <v>397</v>
      </c>
      <c r="I59" s="44">
        <v>69980</v>
      </c>
      <c r="J59" s="44">
        <v>69980</v>
      </c>
      <c r="K59" s="44">
        <v>0</v>
      </c>
      <c r="L59" s="115"/>
      <c r="M59" s="2">
        <v>73.900000000000006</v>
      </c>
      <c r="N59" s="193" t="s">
        <v>89</v>
      </c>
      <c r="O59" s="115" t="s">
        <v>383</v>
      </c>
      <c r="P59" s="192"/>
      <c r="Q59" s="194" t="s">
        <v>385</v>
      </c>
      <c r="R59" s="115"/>
      <c r="S59" s="193" t="s">
        <v>90</v>
      </c>
      <c r="T59" s="193" t="s">
        <v>354</v>
      </c>
      <c r="U59" s="192">
        <v>164</v>
      </c>
      <c r="V59" s="43">
        <v>42082</v>
      </c>
      <c r="W59" s="193" t="s">
        <v>89</v>
      </c>
      <c r="X59" s="48"/>
      <c r="Y59" s="193" t="s">
        <v>92</v>
      </c>
      <c r="Z59" s="192"/>
      <c r="AA59" s="192">
        <v>73.900000000000006</v>
      </c>
      <c r="AB59" s="193" t="s">
        <v>93</v>
      </c>
      <c r="AC59" s="192"/>
      <c r="AD59" s="194" t="s">
        <v>386</v>
      </c>
      <c r="AE59" s="192"/>
    </row>
    <row r="60" spans="1:31" ht="45">
      <c r="A60" s="394">
        <v>29</v>
      </c>
      <c r="B60" s="193" t="s">
        <v>206</v>
      </c>
      <c r="C60" s="193" t="s">
        <v>88</v>
      </c>
      <c r="D60" s="193" t="s">
        <v>381</v>
      </c>
      <c r="E60" s="192">
        <v>1</v>
      </c>
      <c r="F60" s="115" t="s">
        <v>382</v>
      </c>
      <c r="G60" s="43"/>
      <c r="H60" s="115" t="s">
        <v>314</v>
      </c>
      <c r="I60" s="44">
        <v>400000</v>
      </c>
      <c r="J60" s="44">
        <v>400000</v>
      </c>
      <c r="K60" s="44">
        <v>0</v>
      </c>
      <c r="L60" s="115"/>
      <c r="M60" s="46">
        <v>1482</v>
      </c>
      <c r="N60" s="193" t="s">
        <v>89</v>
      </c>
      <c r="O60" s="115" t="s">
        <v>384</v>
      </c>
      <c r="P60" s="192"/>
      <c r="Q60" s="192"/>
      <c r="R60" s="115"/>
      <c r="S60" s="193" t="s">
        <v>90</v>
      </c>
      <c r="T60" s="193" t="s">
        <v>354</v>
      </c>
      <c r="U60" s="192">
        <v>164</v>
      </c>
      <c r="V60" s="43">
        <v>42082</v>
      </c>
      <c r="W60" s="193" t="s">
        <v>89</v>
      </c>
      <c r="X60" s="48"/>
      <c r="Y60" s="193" t="s">
        <v>92</v>
      </c>
      <c r="Z60" s="192"/>
      <c r="AA60" s="192">
        <v>1482</v>
      </c>
      <c r="AB60" s="193" t="s">
        <v>93</v>
      </c>
      <c r="AC60" s="192"/>
      <c r="AD60" s="192"/>
      <c r="AE60" s="192"/>
    </row>
    <row r="61" spans="1:31" ht="45">
      <c r="A61" s="394">
        <v>30</v>
      </c>
      <c r="B61" s="195" t="s">
        <v>31</v>
      </c>
      <c r="C61" s="195" t="s">
        <v>88</v>
      </c>
      <c r="D61" s="195" t="s">
        <v>320</v>
      </c>
      <c r="E61" s="192">
        <v>1</v>
      </c>
      <c r="F61" s="115" t="s">
        <v>295</v>
      </c>
      <c r="G61" s="43"/>
      <c r="H61" s="115" t="s">
        <v>387</v>
      </c>
      <c r="I61" s="44">
        <v>72747.759999999995</v>
      </c>
      <c r="J61" s="44">
        <v>56990.75</v>
      </c>
      <c r="K61" s="44">
        <v>15757.01</v>
      </c>
      <c r="L61" s="115" t="s">
        <v>323</v>
      </c>
      <c r="M61" s="2">
        <v>35.700000000000003</v>
      </c>
      <c r="N61" s="196" t="s">
        <v>89</v>
      </c>
      <c r="O61" s="115"/>
      <c r="P61" s="115" t="s">
        <v>322</v>
      </c>
      <c r="Q61" s="192"/>
      <c r="R61" s="115"/>
      <c r="S61" s="197" t="s">
        <v>90</v>
      </c>
      <c r="T61" s="197" t="s">
        <v>95</v>
      </c>
      <c r="U61" s="192"/>
      <c r="V61" s="43">
        <v>39538</v>
      </c>
      <c r="W61" s="196" t="s">
        <v>89</v>
      </c>
      <c r="X61" s="48"/>
      <c r="Y61" s="196" t="s">
        <v>92</v>
      </c>
      <c r="Z61" s="200" t="s">
        <v>102</v>
      </c>
      <c r="AA61" s="192">
        <v>35.700000000000003</v>
      </c>
      <c r="AB61" s="196" t="s">
        <v>93</v>
      </c>
      <c r="AC61" s="192"/>
      <c r="AD61" s="192"/>
      <c r="AE61" s="367" t="s">
        <v>660</v>
      </c>
    </row>
    <row r="62" spans="1:31" ht="41.45" customHeight="1">
      <c r="A62" s="394">
        <v>31</v>
      </c>
      <c r="B62" s="343" t="s">
        <v>627</v>
      </c>
      <c r="C62" s="343" t="s">
        <v>88</v>
      </c>
      <c r="D62" s="343" t="s">
        <v>320</v>
      </c>
      <c r="E62" s="343">
        <v>1</v>
      </c>
      <c r="F62" s="19" t="s">
        <v>618</v>
      </c>
      <c r="G62" s="43"/>
      <c r="H62" s="115" t="s">
        <v>633</v>
      </c>
      <c r="I62" s="44">
        <v>112483.8</v>
      </c>
      <c r="J62" s="44">
        <v>87737.36</v>
      </c>
      <c r="K62" s="44">
        <v>24746.44</v>
      </c>
      <c r="L62" s="115" t="s">
        <v>323</v>
      </c>
      <c r="M62" s="2">
        <v>55.2</v>
      </c>
      <c r="N62" s="343" t="s">
        <v>89</v>
      </c>
      <c r="O62" s="115"/>
      <c r="P62" s="115" t="s">
        <v>322</v>
      </c>
      <c r="Q62" s="343"/>
      <c r="R62" s="115"/>
      <c r="S62" s="343" t="s">
        <v>90</v>
      </c>
      <c r="T62" s="343" t="s">
        <v>95</v>
      </c>
      <c r="U62" s="343"/>
      <c r="V62" s="43">
        <v>39538</v>
      </c>
      <c r="W62" s="343" t="s">
        <v>89</v>
      </c>
      <c r="X62" s="48"/>
      <c r="Y62" s="343" t="s">
        <v>92</v>
      </c>
      <c r="Z62" s="343" t="s">
        <v>102</v>
      </c>
      <c r="AA62" s="343">
        <v>55.2</v>
      </c>
      <c r="AB62" s="343" t="s">
        <v>93</v>
      </c>
      <c r="AC62" s="343"/>
      <c r="AD62" s="343"/>
      <c r="AE62" s="343"/>
    </row>
    <row r="63" spans="1:31" ht="44.1" customHeight="1">
      <c r="A63" s="394">
        <v>32</v>
      </c>
      <c r="B63" s="343" t="s">
        <v>628</v>
      </c>
      <c r="C63" s="343" t="s">
        <v>88</v>
      </c>
      <c r="D63" s="343" t="s">
        <v>320</v>
      </c>
      <c r="E63" s="343">
        <v>1</v>
      </c>
      <c r="F63" s="19" t="s">
        <v>618</v>
      </c>
      <c r="G63" s="43"/>
      <c r="H63" s="115" t="s">
        <v>634</v>
      </c>
      <c r="I63" s="44">
        <v>155480.32000000001</v>
      </c>
      <c r="J63" s="44">
        <v>121274.65</v>
      </c>
      <c r="K63" s="44">
        <v>34205.67</v>
      </c>
      <c r="L63" s="115" t="s">
        <v>323</v>
      </c>
      <c r="M63" s="2">
        <v>76.3</v>
      </c>
      <c r="N63" s="343" t="s">
        <v>89</v>
      </c>
      <c r="O63" s="115"/>
      <c r="P63" s="115" t="s">
        <v>322</v>
      </c>
      <c r="Q63" s="343"/>
      <c r="R63" s="115"/>
      <c r="S63" s="343" t="s">
        <v>90</v>
      </c>
      <c r="T63" s="343" t="s">
        <v>95</v>
      </c>
      <c r="U63" s="343"/>
      <c r="V63" s="43">
        <v>39538</v>
      </c>
      <c r="W63" s="343" t="s">
        <v>89</v>
      </c>
      <c r="X63" s="48"/>
      <c r="Y63" s="343" t="s">
        <v>92</v>
      </c>
      <c r="Z63" s="343" t="s">
        <v>102</v>
      </c>
      <c r="AA63" s="343">
        <v>55.2</v>
      </c>
      <c r="AB63" s="343" t="s">
        <v>93</v>
      </c>
      <c r="AC63" s="343"/>
      <c r="AD63" s="343"/>
      <c r="AE63" s="343"/>
    </row>
    <row r="64" spans="1:31" ht="44.1" customHeight="1">
      <c r="A64" s="394">
        <v>33</v>
      </c>
      <c r="B64" s="343" t="s">
        <v>631</v>
      </c>
      <c r="C64" s="343" t="s">
        <v>88</v>
      </c>
      <c r="D64" s="343" t="s">
        <v>296</v>
      </c>
      <c r="E64" s="343">
        <v>12</v>
      </c>
      <c r="F64" s="19" t="s">
        <v>618</v>
      </c>
      <c r="G64" s="43"/>
      <c r="H64" s="115" t="s">
        <v>635</v>
      </c>
      <c r="I64" s="44">
        <v>42238.12</v>
      </c>
      <c r="J64" s="44">
        <v>33790.5</v>
      </c>
      <c r="K64" s="44">
        <v>8447.6200000000008</v>
      </c>
      <c r="L64" s="115" t="s">
        <v>301</v>
      </c>
      <c r="M64" s="2">
        <v>22.7</v>
      </c>
      <c r="N64" s="343" t="s">
        <v>89</v>
      </c>
      <c r="O64" s="115"/>
      <c r="P64" s="115" t="s">
        <v>632</v>
      </c>
      <c r="Q64" s="343"/>
      <c r="R64" s="115"/>
      <c r="S64" s="343" t="s">
        <v>90</v>
      </c>
      <c r="T64" s="343" t="s">
        <v>95</v>
      </c>
      <c r="U64" s="343"/>
      <c r="V64" s="43">
        <v>39538</v>
      </c>
      <c r="W64" s="343" t="s">
        <v>89</v>
      </c>
      <c r="X64" s="48"/>
      <c r="Y64" s="343" t="s">
        <v>92</v>
      </c>
      <c r="Z64" s="343" t="s">
        <v>102</v>
      </c>
      <c r="AA64" s="343">
        <v>22.7</v>
      </c>
      <c r="AB64" s="343" t="s">
        <v>93</v>
      </c>
      <c r="AC64" s="343"/>
      <c r="AD64" s="343"/>
      <c r="AE64" s="343"/>
    </row>
    <row r="65" spans="1:31" ht="44.1" customHeight="1">
      <c r="A65" s="394">
        <v>34</v>
      </c>
      <c r="B65" s="343" t="s">
        <v>629</v>
      </c>
      <c r="C65" s="343" t="s">
        <v>88</v>
      </c>
      <c r="D65" s="343" t="s">
        <v>296</v>
      </c>
      <c r="E65" s="343">
        <v>14</v>
      </c>
      <c r="F65" s="19" t="s">
        <v>618</v>
      </c>
      <c r="G65" s="43"/>
      <c r="H65" s="115" t="s">
        <v>636</v>
      </c>
      <c r="I65" s="44">
        <v>160360.15</v>
      </c>
      <c r="J65" s="44">
        <v>128288.12</v>
      </c>
      <c r="K65" s="44">
        <v>32072.03</v>
      </c>
      <c r="L65" s="115" t="s">
        <v>301</v>
      </c>
      <c r="M65" s="2">
        <v>65.400000000000006</v>
      </c>
      <c r="N65" s="343" t="s">
        <v>89</v>
      </c>
      <c r="O65" s="115"/>
      <c r="P65" s="115" t="s">
        <v>630</v>
      </c>
      <c r="Q65" s="343"/>
      <c r="R65" s="115"/>
      <c r="S65" s="343" t="s">
        <v>90</v>
      </c>
      <c r="T65" s="343" t="s">
        <v>95</v>
      </c>
      <c r="U65" s="343"/>
      <c r="V65" s="43">
        <v>39538</v>
      </c>
      <c r="W65" s="343" t="s">
        <v>89</v>
      </c>
      <c r="X65" s="48"/>
      <c r="Y65" s="343" t="s">
        <v>92</v>
      </c>
      <c r="Z65" s="343" t="s">
        <v>102</v>
      </c>
      <c r="AA65" s="343">
        <v>65.400000000000006</v>
      </c>
      <c r="AB65" s="343" t="s">
        <v>93</v>
      </c>
      <c r="AC65" s="343"/>
      <c r="AD65" s="343"/>
      <c r="AE65" s="343"/>
    </row>
    <row r="66" spans="1:31" ht="45">
      <c r="A66" s="394">
        <v>35</v>
      </c>
      <c r="B66" s="197" t="s">
        <v>31</v>
      </c>
      <c r="C66" s="197" t="s">
        <v>88</v>
      </c>
      <c r="D66" s="197" t="s">
        <v>388</v>
      </c>
      <c r="E66" s="192">
        <v>12</v>
      </c>
      <c r="F66" s="115" t="s">
        <v>295</v>
      </c>
      <c r="G66" s="43"/>
      <c r="H66" s="115" t="s">
        <v>389</v>
      </c>
      <c r="I66" s="44">
        <v>421156.1</v>
      </c>
      <c r="J66" s="44">
        <v>282823.76</v>
      </c>
      <c r="K66" s="44">
        <v>138332.34</v>
      </c>
      <c r="L66" s="115" t="s">
        <v>332</v>
      </c>
      <c r="M66" s="2">
        <v>112.6</v>
      </c>
      <c r="N66" s="197" t="s">
        <v>89</v>
      </c>
      <c r="O66" s="115"/>
      <c r="P66" s="115" t="s">
        <v>326</v>
      </c>
      <c r="Q66" s="192"/>
      <c r="R66" s="115"/>
      <c r="S66" s="197" t="s">
        <v>90</v>
      </c>
      <c r="T66" s="197" t="s">
        <v>95</v>
      </c>
      <c r="U66" s="192"/>
      <c r="V66" s="43">
        <v>39538</v>
      </c>
      <c r="W66" s="197" t="s">
        <v>89</v>
      </c>
      <c r="X66" s="48"/>
      <c r="Y66" s="197" t="s">
        <v>92</v>
      </c>
      <c r="Z66" s="200" t="s">
        <v>102</v>
      </c>
      <c r="AA66" s="192">
        <v>112.6</v>
      </c>
      <c r="AB66" s="197" t="s">
        <v>93</v>
      </c>
      <c r="AC66" s="192"/>
      <c r="AD66" s="192"/>
      <c r="AE66" s="262" t="s">
        <v>557</v>
      </c>
    </row>
    <row r="67" spans="1:31" ht="45">
      <c r="A67" s="394">
        <v>36</v>
      </c>
      <c r="B67" s="197" t="s">
        <v>31</v>
      </c>
      <c r="C67" s="197" t="s">
        <v>88</v>
      </c>
      <c r="D67" s="197" t="s">
        <v>320</v>
      </c>
      <c r="E67" s="192">
        <v>5</v>
      </c>
      <c r="F67" s="115" t="s">
        <v>295</v>
      </c>
      <c r="G67" s="43"/>
      <c r="H67" s="115" t="s">
        <v>390</v>
      </c>
      <c r="I67" s="44">
        <v>4408.55</v>
      </c>
      <c r="J67" s="44">
        <v>3566.45</v>
      </c>
      <c r="K67" s="44">
        <v>842.1</v>
      </c>
      <c r="L67" s="115" t="s">
        <v>280</v>
      </c>
      <c r="M67" s="46">
        <v>2</v>
      </c>
      <c r="N67" s="198" t="s">
        <v>89</v>
      </c>
      <c r="O67" s="115"/>
      <c r="P67" s="115" t="s">
        <v>276</v>
      </c>
      <c r="Q67" s="192"/>
      <c r="R67" s="115"/>
      <c r="S67" s="198" t="s">
        <v>90</v>
      </c>
      <c r="T67" s="198" t="s">
        <v>95</v>
      </c>
      <c r="U67" s="192"/>
      <c r="V67" s="43">
        <v>39538</v>
      </c>
      <c r="W67" s="198" t="s">
        <v>89</v>
      </c>
      <c r="X67" s="48"/>
      <c r="Y67" s="198" t="s">
        <v>92</v>
      </c>
      <c r="Z67" s="200" t="s">
        <v>102</v>
      </c>
      <c r="AA67" s="192">
        <v>2</v>
      </c>
      <c r="AB67" s="198" t="s">
        <v>93</v>
      </c>
      <c r="AC67" s="192"/>
      <c r="AD67" s="192"/>
      <c r="AE67" s="262" t="s">
        <v>558</v>
      </c>
    </row>
    <row r="68" spans="1:31" ht="45">
      <c r="A68" s="394">
        <v>37</v>
      </c>
      <c r="B68" s="198" t="s">
        <v>31</v>
      </c>
      <c r="C68" s="198" t="s">
        <v>88</v>
      </c>
      <c r="D68" s="198" t="s">
        <v>320</v>
      </c>
      <c r="E68" s="192">
        <v>5</v>
      </c>
      <c r="F68" s="115" t="s">
        <v>295</v>
      </c>
      <c r="G68" s="43"/>
      <c r="H68" s="115" t="s">
        <v>391</v>
      </c>
      <c r="I68" s="44">
        <v>102537.15</v>
      </c>
      <c r="J68" s="44">
        <v>82983.44</v>
      </c>
      <c r="K68" s="44">
        <v>19553.71</v>
      </c>
      <c r="L68" s="115" t="s">
        <v>280</v>
      </c>
      <c r="M68" s="2">
        <v>46.5</v>
      </c>
      <c r="N68" s="198" t="s">
        <v>89</v>
      </c>
      <c r="O68" s="115"/>
      <c r="P68" s="115" t="s">
        <v>276</v>
      </c>
      <c r="Q68" s="192"/>
      <c r="R68" s="115"/>
      <c r="S68" s="198" t="s">
        <v>90</v>
      </c>
      <c r="T68" s="198" t="s">
        <v>95</v>
      </c>
      <c r="U68" s="192"/>
      <c r="V68" s="43">
        <v>39538</v>
      </c>
      <c r="W68" s="198" t="s">
        <v>89</v>
      </c>
      <c r="X68" s="48"/>
      <c r="Y68" s="198" t="s">
        <v>92</v>
      </c>
      <c r="Z68" s="200" t="s">
        <v>102</v>
      </c>
      <c r="AA68" s="192">
        <v>46.5</v>
      </c>
      <c r="AB68" s="198" t="s">
        <v>93</v>
      </c>
      <c r="AC68" s="192"/>
      <c r="AD68" s="192"/>
      <c r="AE68" s="262" t="s">
        <v>559</v>
      </c>
    </row>
    <row r="69" spans="1:31" ht="45">
      <c r="A69" s="394">
        <v>38</v>
      </c>
      <c r="B69" s="199" t="s">
        <v>31</v>
      </c>
      <c r="C69" s="199" t="s">
        <v>88</v>
      </c>
      <c r="D69" s="199" t="s">
        <v>327</v>
      </c>
      <c r="E69" s="192">
        <v>3</v>
      </c>
      <c r="F69" s="115" t="s">
        <v>295</v>
      </c>
      <c r="G69" s="43"/>
      <c r="H69" s="115" t="s">
        <v>392</v>
      </c>
      <c r="I69" s="44">
        <v>139340.97</v>
      </c>
      <c r="J69" s="44">
        <v>113298.46</v>
      </c>
      <c r="K69" s="44">
        <v>26042.51</v>
      </c>
      <c r="L69" s="115" t="s">
        <v>280</v>
      </c>
      <c r="M69" s="2">
        <v>68.7</v>
      </c>
      <c r="N69" s="199" t="s">
        <v>89</v>
      </c>
      <c r="O69" s="115"/>
      <c r="P69" s="115" t="s">
        <v>275</v>
      </c>
      <c r="Q69" s="192"/>
      <c r="R69" s="115"/>
      <c r="S69" s="199" t="s">
        <v>90</v>
      </c>
      <c r="T69" s="199" t="s">
        <v>95</v>
      </c>
      <c r="U69" s="192"/>
      <c r="V69" s="43">
        <v>39538</v>
      </c>
      <c r="W69" s="199" t="s">
        <v>89</v>
      </c>
      <c r="X69" s="48"/>
      <c r="Y69" s="199" t="s">
        <v>92</v>
      </c>
      <c r="Z69" s="200" t="s">
        <v>393</v>
      </c>
      <c r="AA69" s="192">
        <v>68.7</v>
      </c>
      <c r="AB69" s="199" t="s">
        <v>93</v>
      </c>
      <c r="AC69" s="192"/>
      <c r="AD69" s="192"/>
      <c r="AE69" s="392" t="s">
        <v>831</v>
      </c>
    </row>
    <row r="70" spans="1:31" ht="41.45" customHeight="1">
      <c r="A70" s="394">
        <v>39</v>
      </c>
      <c r="B70" s="343" t="s">
        <v>624</v>
      </c>
      <c r="C70" s="343" t="s">
        <v>88</v>
      </c>
      <c r="D70" s="343" t="s">
        <v>327</v>
      </c>
      <c r="E70" s="343">
        <v>3</v>
      </c>
      <c r="F70" s="19" t="s">
        <v>618</v>
      </c>
      <c r="G70" s="43"/>
      <c r="H70" s="115" t="s">
        <v>637</v>
      </c>
      <c r="I70" s="44">
        <v>23527.7</v>
      </c>
      <c r="J70" s="44">
        <v>19057.439999999999</v>
      </c>
      <c r="K70" s="44">
        <v>4470.26</v>
      </c>
      <c r="L70" s="115" t="s">
        <v>280</v>
      </c>
      <c r="M70" s="2">
        <v>11.6</v>
      </c>
      <c r="N70" s="343" t="s">
        <v>89</v>
      </c>
      <c r="O70" s="115"/>
      <c r="P70" s="115" t="s">
        <v>275</v>
      </c>
      <c r="Q70" s="343"/>
      <c r="R70" s="115"/>
      <c r="S70" s="343" t="s">
        <v>90</v>
      </c>
      <c r="T70" s="343" t="s">
        <v>95</v>
      </c>
      <c r="U70" s="343"/>
      <c r="V70" s="43">
        <v>39538</v>
      </c>
      <c r="W70" s="343" t="s">
        <v>89</v>
      </c>
      <c r="X70" s="48"/>
      <c r="Y70" s="343" t="s">
        <v>92</v>
      </c>
      <c r="Z70" s="343" t="s">
        <v>393</v>
      </c>
      <c r="AA70" s="343">
        <v>11.6</v>
      </c>
      <c r="AB70" s="343" t="s">
        <v>93</v>
      </c>
      <c r="AC70" s="343"/>
      <c r="AD70" s="343"/>
      <c r="AE70" s="343"/>
    </row>
    <row r="71" spans="1:31" ht="41.45" customHeight="1">
      <c r="A71" s="394">
        <v>40</v>
      </c>
      <c r="B71" s="343" t="s">
        <v>625</v>
      </c>
      <c r="C71" s="343" t="s">
        <v>88</v>
      </c>
      <c r="D71" s="343" t="s">
        <v>327</v>
      </c>
      <c r="E71" s="343">
        <v>3</v>
      </c>
      <c r="F71" s="19" t="s">
        <v>618</v>
      </c>
      <c r="G71" s="43"/>
      <c r="H71" s="115" t="s">
        <v>638</v>
      </c>
      <c r="I71" s="44">
        <v>59224.9</v>
      </c>
      <c r="J71" s="44">
        <v>47972.17</v>
      </c>
      <c r="K71" s="44">
        <v>11252.73</v>
      </c>
      <c r="L71" s="115" t="s">
        <v>280</v>
      </c>
      <c r="M71" s="2">
        <v>29.2</v>
      </c>
      <c r="N71" s="343" t="s">
        <v>89</v>
      </c>
      <c r="O71" s="115"/>
      <c r="P71" s="115" t="s">
        <v>275</v>
      </c>
      <c r="Q71" s="343"/>
      <c r="R71" s="115"/>
      <c r="S71" s="343" t="s">
        <v>90</v>
      </c>
      <c r="T71" s="343" t="s">
        <v>95</v>
      </c>
      <c r="U71" s="343"/>
      <c r="V71" s="43">
        <v>39538</v>
      </c>
      <c r="W71" s="343" t="s">
        <v>89</v>
      </c>
      <c r="X71" s="48"/>
      <c r="Y71" s="343" t="s">
        <v>92</v>
      </c>
      <c r="Z71" s="343" t="s">
        <v>393</v>
      </c>
      <c r="AA71" s="343">
        <v>29.2</v>
      </c>
      <c r="AB71" s="343" t="s">
        <v>93</v>
      </c>
      <c r="AC71" s="343"/>
      <c r="AD71" s="343"/>
      <c r="AE71" s="343" t="s">
        <v>626</v>
      </c>
    </row>
    <row r="72" spans="1:31" ht="41.45" customHeight="1">
      <c r="A72" s="394">
        <v>41</v>
      </c>
      <c r="B72" s="343" t="s">
        <v>613</v>
      </c>
      <c r="C72" s="343" t="s">
        <v>88</v>
      </c>
      <c r="D72" s="343" t="s">
        <v>327</v>
      </c>
      <c r="E72" s="343">
        <v>3</v>
      </c>
      <c r="F72" s="19" t="s">
        <v>618</v>
      </c>
      <c r="G72" s="43"/>
      <c r="H72" s="115" t="s">
        <v>639</v>
      </c>
      <c r="I72" s="44">
        <v>30423.75</v>
      </c>
      <c r="J72" s="44">
        <v>24643.24</v>
      </c>
      <c r="K72" s="44">
        <v>5780.51</v>
      </c>
      <c r="L72" s="115" t="s">
        <v>280</v>
      </c>
      <c r="M72" s="2">
        <v>15</v>
      </c>
      <c r="N72" s="343" t="s">
        <v>89</v>
      </c>
      <c r="O72" s="115"/>
      <c r="P72" s="115" t="s">
        <v>275</v>
      </c>
      <c r="Q72" s="343"/>
      <c r="R72" s="115"/>
      <c r="S72" s="343" t="s">
        <v>90</v>
      </c>
      <c r="T72" s="343" t="s">
        <v>95</v>
      </c>
      <c r="U72" s="343"/>
      <c r="V72" s="43">
        <v>39538</v>
      </c>
      <c r="W72" s="343" t="s">
        <v>89</v>
      </c>
      <c r="X72" s="48"/>
      <c r="Y72" s="343" t="s">
        <v>92</v>
      </c>
      <c r="Z72" s="343" t="s">
        <v>393</v>
      </c>
      <c r="AA72" s="343">
        <v>15</v>
      </c>
      <c r="AB72" s="343" t="s">
        <v>93</v>
      </c>
      <c r="AC72" s="343"/>
      <c r="AD72" s="343"/>
      <c r="AE72" s="367" t="s">
        <v>661</v>
      </c>
    </row>
    <row r="73" spans="1:31" ht="67.5">
      <c r="A73" s="394">
        <v>42</v>
      </c>
      <c r="B73" s="284" t="s">
        <v>607</v>
      </c>
      <c r="C73" s="284" t="s">
        <v>88</v>
      </c>
      <c r="D73" s="284" t="s">
        <v>327</v>
      </c>
      <c r="E73" s="284">
        <v>6</v>
      </c>
      <c r="F73" s="115" t="s">
        <v>606</v>
      </c>
      <c r="G73" s="43"/>
      <c r="H73" s="115" t="s">
        <v>391</v>
      </c>
      <c r="I73" s="44"/>
      <c r="J73" s="44"/>
      <c r="K73" s="44"/>
      <c r="L73" s="115"/>
      <c r="M73" s="2"/>
      <c r="N73" s="284" t="s">
        <v>89</v>
      </c>
      <c r="O73" s="115"/>
      <c r="P73" s="284"/>
      <c r="Q73" s="284"/>
      <c r="R73" s="115"/>
      <c r="S73" s="284" t="s">
        <v>90</v>
      </c>
      <c r="T73" s="284"/>
      <c r="U73" s="284"/>
      <c r="V73" s="43"/>
      <c r="W73" s="284" t="s">
        <v>89</v>
      </c>
      <c r="X73" s="48"/>
      <c r="Y73" s="284" t="s">
        <v>92</v>
      </c>
      <c r="Z73" s="284"/>
      <c r="AA73" s="284">
        <v>264.10000000000002</v>
      </c>
      <c r="AB73" s="284" t="s">
        <v>93</v>
      </c>
      <c r="AC73" s="284"/>
      <c r="AD73" s="284"/>
      <c r="AE73" s="284"/>
    </row>
    <row r="74" spans="1:31" ht="84">
      <c r="A74" s="394">
        <v>43</v>
      </c>
      <c r="B74" s="368" t="s">
        <v>668</v>
      </c>
      <c r="C74" s="368" t="s">
        <v>88</v>
      </c>
      <c r="D74" s="368" t="s">
        <v>669</v>
      </c>
      <c r="E74" s="368"/>
      <c r="F74" s="282" t="s">
        <v>662</v>
      </c>
      <c r="G74" s="43"/>
      <c r="H74" s="115" t="s">
        <v>670</v>
      </c>
      <c r="I74" s="44">
        <v>1191960</v>
      </c>
      <c r="J74" s="44">
        <v>583067.1</v>
      </c>
      <c r="K74" s="44">
        <v>608892.9</v>
      </c>
      <c r="L74" s="115" t="s">
        <v>304</v>
      </c>
      <c r="M74" s="2">
        <v>220</v>
      </c>
      <c r="N74" s="368" t="s">
        <v>89</v>
      </c>
      <c r="O74" s="115"/>
      <c r="P74" s="368">
        <v>1970</v>
      </c>
      <c r="Q74" s="368"/>
      <c r="R74" s="115"/>
      <c r="S74" s="368" t="s">
        <v>90</v>
      </c>
      <c r="T74" s="370" t="s">
        <v>671</v>
      </c>
      <c r="U74" s="368" t="s">
        <v>672</v>
      </c>
      <c r="V74" s="43">
        <v>44313</v>
      </c>
      <c r="W74" s="368" t="s">
        <v>89</v>
      </c>
      <c r="X74" s="48"/>
      <c r="Y74" s="368" t="s">
        <v>92</v>
      </c>
      <c r="Z74" s="368"/>
      <c r="AA74" s="368">
        <v>220</v>
      </c>
      <c r="AB74" s="368" t="s">
        <v>93</v>
      </c>
      <c r="AC74" s="368"/>
      <c r="AD74" s="368"/>
      <c r="AE74" s="368"/>
    </row>
    <row r="75" spans="1:31" ht="84">
      <c r="A75" s="394">
        <v>44</v>
      </c>
      <c r="B75" s="368" t="s">
        <v>673</v>
      </c>
      <c r="C75" s="368" t="s">
        <v>88</v>
      </c>
      <c r="D75" s="368" t="s">
        <v>669</v>
      </c>
      <c r="E75" s="368"/>
      <c r="F75" s="282" t="s">
        <v>662</v>
      </c>
      <c r="G75" s="43"/>
      <c r="H75" s="115" t="s">
        <v>674</v>
      </c>
      <c r="I75" s="44">
        <v>1188880</v>
      </c>
      <c r="J75" s="44">
        <v>429731</v>
      </c>
      <c r="K75" s="44">
        <v>759149.44</v>
      </c>
      <c r="L75" s="115" t="s">
        <v>675</v>
      </c>
      <c r="M75" s="2">
        <v>221</v>
      </c>
      <c r="N75" s="368" t="s">
        <v>89</v>
      </c>
      <c r="O75" s="115"/>
      <c r="P75" s="368">
        <v>1970</v>
      </c>
      <c r="Q75" s="368"/>
      <c r="R75" s="115"/>
      <c r="S75" s="368" t="s">
        <v>90</v>
      </c>
      <c r="T75" s="370" t="s">
        <v>671</v>
      </c>
      <c r="U75" s="368" t="s">
        <v>672</v>
      </c>
      <c r="V75" s="43">
        <v>44313</v>
      </c>
      <c r="W75" s="368" t="s">
        <v>89</v>
      </c>
      <c r="X75" s="48"/>
      <c r="Y75" s="368" t="s">
        <v>92</v>
      </c>
      <c r="Z75" s="368"/>
      <c r="AA75" s="368">
        <v>221</v>
      </c>
      <c r="AB75" s="368" t="s">
        <v>93</v>
      </c>
      <c r="AC75" s="368"/>
      <c r="AD75" s="368"/>
      <c r="AE75" s="368"/>
    </row>
    <row r="76" spans="1:31" ht="84">
      <c r="A76" s="394">
        <v>45</v>
      </c>
      <c r="B76" s="368" t="s">
        <v>676</v>
      </c>
      <c r="C76" s="368" t="s">
        <v>88</v>
      </c>
      <c r="D76" s="368" t="s">
        <v>669</v>
      </c>
      <c r="E76" s="368"/>
      <c r="F76" s="282" t="s">
        <v>662</v>
      </c>
      <c r="G76" s="43"/>
      <c r="H76" s="115" t="s">
        <v>677</v>
      </c>
      <c r="I76" s="44">
        <v>2368520</v>
      </c>
      <c r="J76" s="44">
        <v>0</v>
      </c>
      <c r="K76" s="44">
        <v>2368520</v>
      </c>
      <c r="L76" s="115" t="s">
        <v>279</v>
      </c>
      <c r="M76" s="2">
        <v>829</v>
      </c>
      <c r="N76" s="368" t="s">
        <v>89</v>
      </c>
      <c r="O76" s="115"/>
      <c r="P76" s="368">
        <v>1953</v>
      </c>
      <c r="Q76" s="368"/>
      <c r="R76" s="115"/>
      <c r="S76" s="368" t="s">
        <v>90</v>
      </c>
      <c r="T76" s="370" t="s">
        <v>671</v>
      </c>
      <c r="U76" s="368" t="s">
        <v>672</v>
      </c>
      <c r="V76" s="43">
        <v>44313</v>
      </c>
      <c r="W76" s="368" t="s">
        <v>89</v>
      </c>
      <c r="X76" s="48"/>
      <c r="Y76" s="368" t="s">
        <v>92</v>
      </c>
      <c r="Z76" s="368"/>
      <c r="AA76" s="368">
        <v>829</v>
      </c>
      <c r="AB76" s="368" t="s">
        <v>93</v>
      </c>
      <c r="AC76" s="368"/>
      <c r="AD76" s="368"/>
      <c r="AE76" s="368"/>
    </row>
    <row r="77" spans="1:31" ht="84">
      <c r="A77" s="394">
        <v>46</v>
      </c>
      <c r="B77" s="368" t="s">
        <v>678</v>
      </c>
      <c r="C77" s="368" t="s">
        <v>88</v>
      </c>
      <c r="D77" s="368" t="s">
        <v>669</v>
      </c>
      <c r="E77" s="368"/>
      <c r="F77" s="282" t="s">
        <v>662</v>
      </c>
      <c r="G77" s="43"/>
      <c r="H77" s="115" t="s">
        <v>679</v>
      </c>
      <c r="I77" s="44">
        <v>1067220</v>
      </c>
      <c r="J77" s="44">
        <v>0</v>
      </c>
      <c r="K77" s="44">
        <v>1067220</v>
      </c>
      <c r="L77" s="115" t="s">
        <v>279</v>
      </c>
      <c r="M77" s="2">
        <v>845</v>
      </c>
      <c r="N77" s="368" t="s">
        <v>89</v>
      </c>
      <c r="O77" s="115"/>
      <c r="P77" s="368">
        <v>1953</v>
      </c>
      <c r="Q77" s="368"/>
      <c r="R77" s="115"/>
      <c r="S77" s="368" t="s">
        <v>90</v>
      </c>
      <c r="T77" s="370" t="s">
        <v>671</v>
      </c>
      <c r="U77" s="368" t="s">
        <v>672</v>
      </c>
      <c r="V77" s="43">
        <v>44313</v>
      </c>
      <c r="W77" s="368" t="s">
        <v>89</v>
      </c>
      <c r="X77" s="48"/>
      <c r="Y77" s="368" t="s">
        <v>92</v>
      </c>
      <c r="Z77" s="368"/>
      <c r="AA77" s="368">
        <v>845</v>
      </c>
      <c r="AB77" s="368" t="s">
        <v>93</v>
      </c>
      <c r="AC77" s="368"/>
      <c r="AD77" s="368"/>
      <c r="AE77" s="368"/>
    </row>
    <row r="78" spans="1:31" ht="84">
      <c r="A78" s="394">
        <v>47</v>
      </c>
      <c r="B78" s="368" t="s">
        <v>680</v>
      </c>
      <c r="C78" s="368" t="s">
        <v>88</v>
      </c>
      <c r="D78" s="368" t="s">
        <v>669</v>
      </c>
      <c r="E78" s="368"/>
      <c r="F78" s="282" t="s">
        <v>662</v>
      </c>
      <c r="G78" s="43"/>
      <c r="H78" s="115" t="s">
        <v>681</v>
      </c>
      <c r="I78" s="44">
        <v>2855160</v>
      </c>
      <c r="J78" s="44">
        <v>0</v>
      </c>
      <c r="K78" s="44">
        <v>2855160</v>
      </c>
      <c r="L78" s="115" t="s">
        <v>279</v>
      </c>
      <c r="M78" s="2">
        <v>905</v>
      </c>
      <c r="N78" s="368" t="s">
        <v>89</v>
      </c>
      <c r="O78" s="115"/>
      <c r="P78" s="368">
        <v>1957</v>
      </c>
      <c r="Q78" s="368"/>
      <c r="R78" s="115"/>
      <c r="S78" s="368" t="s">
        <v>90</v>
      </c>
      <c r="T78" s="370" t="s">
        <v>671</v>
      </c>
      <c r="U78" s="368" t="s">
        <v>672</v>
      </c>
      <c r="V78" s="43">
        <v>44313</v>
      </c>
      <c r="W78" s="368" t="s">
        <v>89</v>
      </c>
      <c r="X78" s="48"/>
      <c r="Y78" s="368" t="s">
        <v>92</v>
      </c>
      <c r="Z78" s="368"/>
      <c r="AA78" s="368">
        <v>905</v>
      </c>
      <c r="AB78" s="368" t="s">
        <v>93</v>
      </c>
      <c r="AC78" s="368"/>
      <c r="AD78" s="368"/>
      <c r="AE78" s="368"/>
    </row>
    <row r="79" spans="1:31" ht="84">
      <c r="A79" s="394">
        <v>48</v>
      </c>
      <c r="B79" s="368" t="s">
        <v>682</v>
      </c>
      <c r="C79" s="368" t="s">
        <v>88</v>
      </c>
      <c r="D79" s="368" t="s">
        <v>669</v>
      </c>
      <c r="E79" s="368"/>
      <c r="F79" s="282" t="s">
        <v>662</v>
      </c>
      <c r="G79" s="43"/>
      <c r="H79" s="115" t="s">
        <v>683</v>
      </c>
      <c r="I79" s="44">
        <v>66220</v>
      </c>
      <c r="J79" s="44">
        <v>25770.16</v>
      </c>
      <c r="K79" s="44">
        <v>40449.839999999997</v>
      </c>
      <c r="L79" s="115" t="s">
        <v>319</v>
      </c>
      <c r="M79" s="2">
        <v>71</v>
      </c>
      <c r="N79" s="368" t="s">
        <v>89</v>
      </c>
      <c r="O79" s="115"/>
      <c r="P79" s="368">
        <v>1960</v>
      </c>
      <c r="Q79" s="368"/>
      <c r="R79" s="115"/>
      <c r="S79" s="368" t="s">
        <v>90</v>
      </c>
      <c r="T79" s="370" t="s">
        <v>671</v>
      </c>
      <c r="U79" s="368" t="s">
        <v>672</v>
      </c>
      <c r="V79" s="43">
        <v>44313</v>
      </c>
      <c r="W79" s="368" t="s">
        <v>89</v>
      </c>
      <c r="X79" s="48"/>
      <c r="Y79" s="368" t="s">
        <v>92</v>
      </c>
      <c r="Z79" s="368"/>
      <c r="AA79" s="368">
        <v>71</v>
      </c>
      <c r="AB79" s="368" t="s">
        <v>93</v>
      </c>
      <c r="AC79" s="368"/>
      <c r="AD79" s="368"/>
      <c r="AE79" s="368"/>
    </row>
    <row r="80" spans="1:31" ht="84">
      <c r="A80" s="394">
        <v>49</v>
      </c>
      <c r="B80" s="368" t="s">
        <v>684</v>
      </c>
      <c r="C80" s="368" t="s">
        <v>88</v>
      </c>
      <c r="D80" s="368" t="s">
        <v>669</v>
      </c>
      <c r="E80" s="368"/>
      <c r="F80" s="282" t="s">
        <v>662</v>
      </c>
      <c r="G80" s="43"/>
      <c r="H80" s="115" t="s">
        <v>685</v>
      </c>
      <c r="I80" s="44">
        <v>46200</v>
      </c>
      <c r="J80" s="44">
        <v>15542.98</v>
      </c>
      <c r="K80" s="44">
        <v>30657.02</v>
      </c>
      <c r="L80" s="115" t="s">
        <v>686</v>
      </c>
      <c r="M80" s="2">
        <v>33</v>
      </c>
      <c r="N80" s="368" t="s">
        <v>89</v>
      </c>
      <c r="O80" s="115"/>
      <c r="P80" s="368">
        <v>1968</v>
      </c>
      <c r="Q80" s="368"/>
      <c r="R80" s="115"/>
      <c r="S80" s="368" t="s">
        <v>90</v>
      </c>
      <c r="T80" s="370" t="s">
        <v>671</v>
      </c>
      <c r="U80" s="368" t="s">
        <v>672</v>
      </c>
      <c r="V80" s="43">
        <v>44313</v>
      </c>
      <c r="W80" s="368" t="s">
        <v>89</v>
      </c>
      <c r="X80" s="48"/>
      <c r="Y80" s="368" t="s">
        <v>92</v>
      </c>
      <c r="Z80" s="368"/>
      <c r="AA80" s="368">
        <v>33</v>
      </c>
      <c r="AB80" s="368" t="s">
        <v>93</v>
      </c>
      <c r="AC80" s="368"/>
      <c r="AD80" s="368"/>
      <c r="AE80" s="368"/>
    </row>
    <row r="81" spans="1:31" ht="84">
      <c r="A81" s="394">
        <v>50</v>
      </c>
      <c r="B81" s="368" t="s">
        <v>687</v>
      </c>
      <c r="C81" s="368" t="s">
        <v>88</v>
      </c>
      <c r="D81" s="368" t="s">
        <v>669</v>
      </c>
      <c r="E81" s="368"/>
      <c r="F81" s="282" t="s">
        <v>662</v>
      </c>
      <c r="G81" s="43"/>
      <c r="H81" s="115" t="s">
        <v>688</v>
      </c>
      <c r="I81" s="44">
        <v>264880</v>
      </c>
      <c r="J81" s="44">
        <v>0</v>
      </c>
      <c r="K81" s="44">
        <v>264880</v>
      </c>
      <c r="L81" s="115" t="s">
        <v>279</v>
      </c>
      <c r="M81" s="2">
        <v>78</v>
      </c>
      <c r="N81" s="368" t="s">
        <v>89</v>
      </c>
      <c r="O81" s="115"/>
      <c r="P81" s="368">
        <v>1956</v>
      </c>
      <c r="Q81" s="368"/>
      <c r="R81" s="115"/>
      <c r="S81" s="368" t="s">
        <v>90</v>
      </c>
      <c r="T81" s="370" t="s">
        <v>671</v>
      </c>
      <c r="U81" s="368" t="s">
        <v>672</v>
      </c>
      <c r="V81" s="43">
        <v>44313</v>
      </c>
      <c r="W81" s="368" t="s">
        <v>89</v>
      </c>
      <c r="X81" s="48"/>
      <c r="Y81" s="368" t="s">
        <v>92</v>
      </c>
      <c r="Z81" s="368"/>
      <c r="AA81" s="368">
        <v>78</v>
      </c>
      <c r="AB81" s="368" t="s">
        <v>93</v>
      </c>
      <c r="AC81" s="368"/>
      <c r="AD81" s="368"/>
      <c r="AE81" s="368"/>
    </row>
    <row r="82" spans="1:31" ht="84">
      <c r="A82" s="394">
        <v>51</v>
      </c>
      <c r="B82" s="368" t="s">
        <v>689</v>
      </c>
      <c r="C82" s="368" t="s">
        <v>88</v>
      </c>
      <c r="D82" s="368" t="s">
        <v>669</v>
      </c>
      <c r="E82" s="368"/>
      <c r="F82" s="282" t="s">
        <v>662</v>
      </c>
      <c r="G82" s="43"/>
      <c r="H82" s="115" t="s">
        <v>690</v>
      </c>
      <c r="I82" s="44">
        <v>1530760</v>
      </c>
      <c r="J82" s="44">
        <v>802054.47</v>
      </c>
      <c r="K82" s="44">
        <v>728705.53</v>
      </c>
      <c r="L82" s="115" t="s">
        <v>691</v>
      </c>
      <c r="M82" s="2">
        <v>146</v>
      </c>
      <c r="N82" s="368" t="s">
        <v>89</v>
      </c>
      <c r="O82" s="115"/>
      <c r="P82" s="368">
        <v>1983</v>
      </c>
      <c r="Q82" s="368"/>
      <c r="R82" s="115"/>
      <c r="S82" s="368" t="s">
        <v>90</v>
      </c>
      <c r="T82" s="370" t="s">
        <v>671</v>
      </c>
      <c r="U82" s="368" t="s">
        <v>672</v>
      </c>
      <c r="V82" s="43">
        <v>44313</v>
      </c>
      <c r="W82" s="368" t="s">
        <v>89</v>
      </c>
      <c r="X82" s="48"/>
      <c r="Y82" s="368" t="s">
        <v>92</v>
      </c>
      <c r="Z82" s="368"/>
      <c r="AA82" s="368">
        <v>146</v>
      </c>
      <c r="AB82" s="368" t="s">
        <v>93</v>
      </c>
      <c r="AC82" s="368"/>
      <c r="AD82" s="368"/>
      <c r="AE82" s="368"/>
    </row>
    <row r="83" spans="1:31" ht="84">
      <c r="A83" s="394">
        <v>52</v>
      </c>
      <c r="B83" s="368" t="s">
        <v>692</v>
      </c>
      <c r="C83" s="368" t="s">
        <v>88</v>
      </c>
      <c r="D83" s="368" t="s">
        <v>669</v>
      </c>
      <c r="E83" s="368"/>
      <c r="F83" s="282" t="s">
        <v>662</v>
      </c>
      <c r="G83" s="43"/>
      <c r="H83" s="115" t="s">
        <v>693</v>
      </c>
      <c r="I83" s="44">
        <v>27720</v>
      </c>
      <c r="J83" s="44">
        <v>0</v>
      </c>
      <c r="K83" s="44">
        <v>27720</v>
      </c>
      <c r="L83" s="115" t="s">
        <v>279</v>
      </c>
      <c r="M83" s="2">
        <v>293</v>
      </c>
      <c r="N83" s="368" t="s">
        <v>89</v>
      </c>
      <c r="O83" s="115"/>
      <c r="P83" s="368">
        <v>1965</v>
      </c>
      <c r="Q83" s="368"/>
      <c r="R83" s="115"/>
      <c r="S83" s="368" t="s">
        <v>90</v>
      </c>
      <c r="T83" s="370" t="s">
        <v>671</v>
      </c>
      <c r="U83" s="368" t="s">
        <v>672</v>
      </c>
      <c r="V83" s="43">
        <v>44313</v>
      </c>
      <c r="W83" s="368" t="s">
        <v>89</v>
      </c>
      <c r="X83" s="48"/>
      <c r="Y83" s="368" t="s">
        <v>92</v>
      </c>
      <c r="Z83" s="368"/>
      <c r="AA83" s="368">
        <v>293</v>
      </c>
      <c r="AB83" s="368" t="s">
        <v>93</v>
      </c>
      <c r="AC83" s="368"/>
      <c r="AD83" s="368"/>
      <c r="AE83" s="368"/>
    </row>
    <row r="84" spans="1:31" ht="84">
      <c r="A84" s="394">
        <v>53</v>
      </c>
      <c r="B84" s="368" t="s">
        <v>694</v>
      </c>
      <c r="C84" s="368" t="s">
        <v>88</v>
      </c>
      <c r="D84" s="368" t="s">
        <v>669</v>
      </c>
      <c r="E84" s="368"/>
      <c r="F84" s="282" t="s">
        <v>662</v>
      </c>
      <c r="G84" s="43"/>
      <c r="H84" s="115" t="s">
        <v>695</v>
      </c>
      <c r="I84" s="44">
        <v>58520</v>
      </c>
      <c r="J84" s="44">
        <v>0</v>
      </c>
      <c r="K84" s="44">
        <v>58520</v>
      </c>
      <c r="L84" s="115" t="s">
        <v>279</v>
      </c>
      <c r="M84" s="2">
        <v>70</v>
      </c>
      <c r="N84" s="368" t="s">
        <v>89</v>
      </c>
      <c r="O84" s="115"/>
      <c r="P84" s="368">
        <v>1936</v>
      </c>
      <c r="Q84" s="368"/>
      <c r="R84" s="115"/>
      <c r="S84" s="368" t="s">
        <v>90</v>
      </c>
      <c r="T84" s="370" t="s">
        <v>671</v>
      </c>
      <c r="U84" s="368" t="s">
        <v>672</v>
      </c>
      <c r="V84" s="43">
        <v>44313</v>
      </c>
      <c r="W84" s="368" t="s">
        <v>89</v>
      </c>
      <c r="X84" s="48"/>
      <c r="Y84" s="368" t="s">
        <v>92</v>
      </c>
      <c r="Z84" s="368"/>
      <c r="AA84" s="368">
        <v>70</v>
      </c>
      <c r="AB84" s="368" t="s">
        <v>93</v>
      </c>
      <c r="AC84" s="368"/>
      <c r="AD84" s="368"/>
      <c r="AE84" s="368"/>
    </row>
    <row r="85" spans="1:31" ht="84">
      <c r="A85" s="394">
        <v>54</v>
      </c>
      <c r="B85" s="368" t="s">
        <v>696</v>
      </c>
      <c r="C85" s="368" t="s">
        <v>88</v>
      </c>
      <c r="D85" s="368" t="s">
        <v>669</v>
      </c>
      <c r="E85" s="368"/>
      <c r="F85" s="282" t="s">
        <v>662</v>
      </c>
      <c r="G85" s="43"/>
      <c r="H85" s="115" t="s">
        <v>697</v>
      </c>
      <c r="I85" s="44">
        <v>300300</v>
      </c>
      <c r="J85" s="44">
        <v>123560.96000000001</v>
      </c>
      <c r="K85" s="44">
        <v>176739.04</v>
      </c>
      <c r="L85" s="115" t="s">
        <v>698</v>
      </c>
      <c r="M85" s="2">
        <v>135</v>
      </c>
      <c r="N85" s="368" t="s">
        <v>89</v>
      </c>
      <c r="O85" s="115"/>
      <c r="P85" s="368">
        <v>1974</v>
      </c>
      <c r="Q85" s="368"/>
      <c r="R85" s="115"/>
      <c r="S85" s="368" t="s">
        <v>90</v>
      </c>
      <c r="T85" s="370" t="s">
        <v>671</v>
      </c>
      <c r="U85" s="368" t="s">
        <v>672</v>
      </c>
      <c r="V85" s="43">
        <v>44313</v>
      </c>
      <c r="W85" s="368" t="s">
        <v>89</v>
      </c>
      <c r="X85" s="48"/>
      <c r="Y85" s="368" t="s">
        <v>92</v>
      </c>
      <c r="Z85" s="368"/>
      <c r="AA85" s="368">
        <v>135</v>
      </c>
      <c r="AB85" s="368" t="s">
        <v>93</v>
      </c>
      <c r="AC85" s="368"/>
      <c r="AD85" s="368"/>
      <c r="AE85" s="368"/>
    </row>
    <row r="86" spans="1:31" ht="84">
      <c r="A86" s="394">
        <v>55</v>
      </c>
      <c r="B86" s="368" t="s">
        <v>699</v>
      </c>
      <c r="C86" s="368" t="s">
        <v>88</v>
      </c>
      <c r="D86" s="368" t="s">
        <v>669</v>
      </c>
      <c r="E86" s="368"/>
      <c r="F86" s="282" t="s">
        <v>662</v>
      </c>
      <c r="G86" s="43"/>
      <c r="H86" s="115" t="s">
        <v>700</v>
      </c>
      <c r="I86" s="44">
        <v>221760</v>
      </c>
      <c r="J86" s="44">
        <v>85701</v>
      </c>
      <c r="K86" s="44">
        <v>136059</v>
      </c>
      <c r="L86" s="115" t="s">
        <v>319</v>
      </c>
      <c r="M86" s="2">
        <v>312</v>
      </c>
      <c r="N86" s="368" t="s">
        <v>89</v>
      </c>
      <c r="O86" s="115"/>
      <c r="P86" s="368">
        <v>1972</v>
      </c>
      <c r="Q86" s="368"/>
      <c r="R86" s="115"/>
      <c r="S86" s="368" t="s">
        <v>90</v>
      </c>
      <c r="T86" s="370" t="s">
        <v>671</v>
      </c>
      <c r="U86" s="368" t="s">
        <v>672</v>
      </c>
      <c r="V86" s="43">
        <v>44313</v>
      </c>
      <c r="W86" s="368" t="s">
        <v>89</v>
      </c>
      <c r="X86" s="48"/>
      <c r="Y86" s="368" t="s">
        <v>92</v>
      </c>
      <c r="Z86" s="368"/>
      <c r="AA86" s="368">
        <v>312</v>
      </c>
      <c r="AB86" s="368" t="s">
        <v>93</v>
      </c>
      <c r="AC86" s="368"/>
      <c r="AD86" s="368"/>
      <c r="AE86" s="368"/>
    </row>
    <row r="87" spans="1:31" ht="84">
      <c r="A87" s="394">
        <v>56</v>
      </c>
      <c r="B87" s="368" t="s">
        <v>701</v>
      </c>
      <c r="C87" s="368" t="s">
        <v>88</v>
      </c>
      <c r="D87" s="368" t="s">
        <v>669</v>
      </c>
      <c r="E87" s="368"/>
      <c r="F87" s="282" t="s">
        <v>662</v>
      </c>
      <c r="G87" s="43"/>
      <c r="H87" s="115" t="s">
        <v>702</v>
      </c>
      <c r="I87" s="44">
        <v>717640</v>
      </c>
      <c r="J87" s="44">
        <v>268367.46999999997</v>
      </c>
      <c r="K87" s="44">
        <v>449272.53</v>
      </c>
      <c r="L87" s="115" t="s">
        <v>703</v>
      </c>
      <c r="M87" s="2">
        <v>160</v>
      </c>
      <c r="N87" s="368" t="s">
        <v>89</v>
      </c>
      <c r="O87" s="115"/>
      <c r="P87" s="368">
        <v>1971</v>
      </c>
      <c r="Q87" s="368"/>
      <c r="R87" s="115"/>
      <c r="S87" s="368" t="s">
        <v>90</v>
      </c>
      <c r="T87" s="370" t="s">
        <v>671</v>
      </c>
      <c r="U87" s="368" t="s">
        <v>672</v>
      </c>
      <c r="V87" s="43">
        <v>44313</v>
      </c>
      <c r="W87" s="368" t="s">
        <v>89</v>
      </c>
      <c r="X87" s="48"/>
      <c r="Y87" s="368" t="s">
        <v>92</v>
      </c>
      <c r="Z87" s="368"/>
      <c r="AA87" s="368">
        <v>160</v>
      </c>
      <c r="AB87" s="368" t="s">
        <v>93</v>
      </c>
      <c r="AC87" s="368"/>
      <c r="AD87" s="368"/>
      <c r="AE87" s="368"/>
    </row>
    <row r="88" spans="1:31" ht="84">
      <c r="A88" s="394">
        <v>57</v>
      </c>
      <c r="B88" s="368" t="s">
        <v>704</v>
      </c>
      <c r="C88" s="368" t="s">
        <v>88</v>
      </c>
      <c r="D88" s="368" t="s">
        <v>669</v>
      </c>
      <c r="E88" s="368"/>
      <c r="F88" s="282" t="s">
        <v>662</v>
      </c>
      <c r="G88" s="43"/>
      <c r="H88" s="115" t="s">
        <v>705</v>
      </c>
      <c r="I88" s="44">
        <v>61600</v>
      </c>
      <c r="J88" s="44">
        <v>0</v>
      </c>
      <c r="K88" s="44">
        <v>61600</v>
      </c>
      <c r="L88" s="115" t="s">
        <v>279</v>
      </c>
      <c r="M88" s="2">
        <v>276</v>
      </c>
      <c r="N88" s="368" t="s">
        <v>89</v>
      </c>
      <c r="O88" s="115"/>
      <c r="P88" s="368">
        <v>1952</v>
      </c>
      <c r="Q88" s="368"/>
      <c r="R88" s="115"/>
      <c r="S88" s="368" t="s">
        <v>90</v>
      </c>
      <c r="T88" s="370" t="s">
        <v>671</v>
      </c>
      <c r="U88" s="368" t="s">
        <v>672</v>
      </c>
      <c r="V88" s="43">
        <v>44313</v>
      </c>
      <c r="W88" s="368" t="s">
        <v>89</v>
      </c>
      <c r="X88" s="48"/>
      <c r="Y88" s="368" t="s">
        <v>92</v>
      </c>
      <c r="Z88" s="368"/>
      <c r="AA88" s="368">
        <v>276</v>
      </c>
      <c r="AB88" s="368" t="s">
        <v>93</v>
      </c>
      <c r="AC88" s="368"/>
      <c r="AD88" s="368"/>
      <c r="AE88" s="368"/>
    </row>
    <row r="89" spans="1:31" ht="84">
      <c r="A89" s="394">
        <v>58</v>
      </c>
      <c r="B89" s="368" t="s">
        <v>706</v>
      </c>
      <c r="C89" s="368" t="s">
        <v>88</v>
      </c>
      <c r="D89" s="368" t="s">
        <v>669</v>
      </c>
      <c r="E89" s="368"/>
      <c r="F89" s="282" t="s">
        <v>662</v>
      </c>
      <c r="G89" s="43"/>
      <c r="H89" s="115" t="s">
        <v>707</v>
      </c>
      <c r="I89" s="44">
        <v>23100</v>
      </c>
      <c r="J89" s="44">
        <v>0</v>
      </c>
      <c r="K89" s="44">
        <v>23100</v>
      </c>
      <c r="L89" s="115" t="s">
        <v>279</v>
      </c>
      <c r="M89" s="2">
        <v>140</v>
      </c>
      <c r="N89" s="368" t="s">
        <v>89</v>
      </c>
      <c r="O89" s="115"/>
      <c r="P89" s="368">
        <v>1985</v>
      </c>
      <c r="Q89" s="368"/>
      <c r="R89" s="115"/>
      <c r="S89" s="368" t="s">
        <v>90</v>
      </c>
      <c r="T89" s="370" t="s">
        <v>671</v>
      </c>
      <c r="U89" s="368" t="s">
        <v>672</v>
      </c>
      <c r="V89" s="43">
        <v>44313</v>
      </c>
      <c r="W89" s="368" t="s">
        <v>89</v>
      </c>
      <c r="X89" s="48"/>
      <c r="Y89" s="368" t="s">
        <v>92</v>
      </c>
      <c r="Z89" s="368"/>
      <c r="AA89" s="368">
        <v>140</v>
      </c>
      <c r="AB89" s="368" t="s">
        <v>93</v>
      </c>
      <c r="AC89" s="368"/>
      <c r="AD89" s="368"/>
      <c r="AE89" s="368"/>
    </row>
    <row r="90" spans="1:31" ht="84">
      <c r="A90" s="394">
        <v>59</v>
      </c>
      <c r="B90" s="368" t="s">
        <v>708</v>
      </c>
      <c r="C90" s="368" t="s">
        <v>88</v>
      </c>
      <c r="D90" s="368" t="s">
        <v>669</v>
      </c>
      <c r="E90" s="368"/>
      <c r="F90" s="282" t="s">
        <v>662</v>
      </c>
      <c r="G90" s="43"/>
      <c r="H90" s="115" t="s">
        <v>709</v>
      </c>
      <c r="I90" s="44">
        <v>1239700</v>
      </c>
      <c r="J90" s="44">
        <v>0</v>
      </c>
      <c r="K90" s="44">
        <v>1239700</v>
      </c>
      <c r="L90" s="115" t="s">
        <v>279</v>
      </c>
      <c r="M90" s="2">
        <v>563</v>
      </c>
      <c r="N90" s="368" t="s">
        <v>89</v>
      </c>
      <c r="O90" s="115"/>
      <c r="P90" s="368">
        <v>1953</v>
      </c>
      <c r="Q90" s="368"/>
      <c r="R90" s="115"/>
      <c r="S90" s="368" t="s">
        <v>90</v>
      </c>
      <c r="T90" s="370" t="s">
        <v>671</v>
      </c>
      <c r="U90" s="368" t="s">
        <v>672</v>
      </c>
      <c r="V90" s="43">
        <v>44313</v>
      </c>
      <c r="W90" s="368" t="s">
        <v>89</v>
      </c>
      <c r="X90" s="48"/>
      <c r="Y90" s="368" t="s">
        <v>92</v>
      </c>
      <c r="Z90" s="368"/>
      <c r="AA90" s="368">
        <v>563</v>
      </c>
      <c r="AB90" s="368" t="s">
        <v>93</v>
      </c>
      <c r="AC90" s="368"/>
      <c r="AD90" s="368"/>
      <c r="AE90" s="368"/>
    </row>
    <row r="91" spans="1:31" ht="84">
      <c r="A91" s="394">
        <v>60</v>
      </c>
      <c r="B91" s="368" t="s">
        <v>711</v>
      </c>
      <c r="C91" s="368" t="s">
        <v>88</v>
      </c>
      <c r="D91" s="368" t="s">
        <v>669</v>
      </c>
      <c r="E91" s="368"/>
      <c r="F91" s="282" t="s">
        <v>662</v>
      </c>
      <c r="G91" s="43"/>
      <c r="H91" s="115" t="s">
        <v>710</v>
      </c>
      <c r="I91" s="44">
        <v>343420</v>
      </c>
      <c r="J91" s="44">
        <v>158474.01</v>
      </c>
      <c r="K91" s="44">
        <v>184945.99</v>
      </c>
      <c r="L91" s="115" t="s">
        <v>614</v>
      </c>
      <c r="M91" s="2">
        <v>85</v>
      </c>
      <c r="N91" s="368" t="s">
        <v>89</v>
      </c>
      <c r="O91" s="115"/>
      <c r="P91" s="368">
        <v>1978</v>
      </c>
      <c r="Q91" s="368"/>
      <c r="R91" s="115"/>
      <c r="S91" s="368" t="s">
        <v>90</v>
      </c>
      <c r="T91" s="370" t="s">
        <v>671</v>
      </c>
      <c r="U91" s="368" t="s">
        <v>672</v>
      </c>
      <c r="V91" s="43">
        <v>44313</v>
      </c>
      <c r="W91" s="368" t="s">
        <v>89</v>
      </c>
      <c r="X91" s="48"/>
      <c r="Y91" s="368" t="s">
        <v>92</v>
      </c>
      <c r="Z91" s="368"/>
      <c r="AA91" s="368">
        <v>85</v>
      </c>
      <c r="AB91" s="368" t="s">
        <v>93</v>
      </c>
      <c r="AC91" s="368"/>
      <c r="AD91" s="368"/>
      <c r="AE91" s="368"/>
    </row>
    <row r="92" spans="1:31" ht="84">
      <c r="A92" s="394">
        <v>61</v>
      </c>
      <c r="B92" s="368" t="s">
        <v>712</v>
      </c>
      <c r="C92" s="368" t="s">
        <v>88</v>
      </c>
      <c r="D92" s="368" t="s">
        <v>669</v>
      </c>
      <c r="E92" s="368"/>
      <c r="F92" s="282" t="s">
        <v>662</v>
      </c>
      <c r="G92" s="43"/>
      <c r="H92" s="115" t="s">
        <v>713</v>
      </c>
      <c r="I92" s="44">
        <v>73920</v>
      </c>
      <c r="J92" s="44">
        <v>0</v>
      </c>
      <c r="K92" s="44">
        <v>73920</v>
      </c>
      <c r="L92" s="115" t="s">
        <v>279</v>
      </c>
      <c r="M92" s="2">
        <v>183</v>
      </c>
      <c r="N92" s="368" t="s">
        <v>89</v>
      </c>
      <c r="O92" s="115"/>
      <c r="P92" s="368">
        <v>1953</v>
      </c>
      <c r="Q92" s="368"/>
      <c r="R92" s="115"/>
      <c r="S92" s="368" t="s">
        <v>90</v>
      </c>
      <c r="T92" s="370" t="s">
        <v>671</v>
      </c>
      <c r="U92" s="368" t="s">
        <v>672</v>
      </c>
      <c r="V92" s="43">
        <v>44313</v>
      </c>
      <c r="W92" s="368" t="s">
        <v>89</v>
      </c>
      <c r="X92" s="48"/>
      <c r="Y92" s="368" t="s">
        <v>92</v>
      </c>
      <c r="Z92" s="368"/>
      <c r="AA92" s="368">
        <v>183</v>
      </c>
      <c r="AB92" s="368" t="s">
        <v>93</v>
      </c>
      <c r="AC92" s="368"/>
      <c r="AD92" s="368"/>
      <c r="AE92" s="368"/>
    </row>
    <row r="93" spans="1:31" ht="84">
      <c r="A93" s="394">
        <v>62</v>
      </c>
      <c r="B93" s="368" t="s">
        <v>714</v>
      </c>
      <c r="C93" s="368" t="s">
        <v>88</v>
      </c>
      <c r="D93" s="368" t="s">
        <v>669</v>
      </c>
      <c r="E93" s="368"/>
      <c r="F93" s="282" t="s">
        <v>662</v>
      </c>
      <c r="G93" s="43"/>
      <c r="H93" s="115" t="s">
        <v>715</v>
      </c>
      <c r="I93" s="44">
        <v>73920</v>
      </c>
      <c r="J93" s="44">
        <v>0</v>
      </c>
      <c r="K93" s="44">
        <v>73920</v>
      </c>
      <c r="L93" s="115" t="s">
        <v>279</v>
      </c>
      <c r="M93" s="2">
        <v>191</v>
      </c>
      <c r="N93" s="368" t="s">
        <v>89</v>
      </c>
      <c r="O93" s="115"/>
      <c r="P93" s="368">
        <v>1953</v>
      </c>
      <c r="Q93" s="368"/>
      <c r="R93" s="115"/>
      <c r="S93" s="368" t="s">
        <v>90</v>
      </c>
      <c r="T93" s="370" t="s">
        <v>671</v>
      </c>
      <c r="U93" s="368" t="s">
        <v>672</v>
      </c>
      <c r="V93" s="43">
        <v>44313</v>
      </c>
      <c r="W93" s="368" t="s">
        <v>89</v>
      </c>
      <c r="X93" s="48"/>
      <c r="Y93" s="368" t="s">
        <v>92</v>
      </c>
      <c r="Z93" s="368"/>
      <c r="AA93" s="368">
        <v>191</v>
      </c>
      <c r="AB93" s="368" t="s">
        <v>93</v>
      </c>
      <c r="AC93" s="368"/>
      <c r="AD93" s="368"/>
      <c r="AE93" s="368"/>
    </row>
    <row r="94" spans="1:31" ht="84">
      <c r="A94" s="394">
        <v>63</v>
      </c>
      <c r="B94" s="368" t="s">
        <v>716</v>
      </c>
      <c r="C94" s="368" t="s">
        <v>88</v>
      </c>
      <c r="D94" s="368" t="s">
        <v>669</v>
      </c>
      <c r="E94" s="368"/>
      <c r="F94" s="282" t="s">
        <v>662</v>
      </c>
      <c r="G94" s="43"/>
      <c r="H94" s="115" t="s">
        <v>717</v>
      </c>
      <c r="I94" s="44">
        <v>73920</v>
      </c>
      <c r="J94" s="44">
        <v>0</v>
      </c>
      <c r="K94" s="44">
        <v>73920</v>
      </c>
      <c r="L94" s="115" t="s">
        <v>279</v>
      </c>
      <c r="M94" s="2">
        <v>191</v>
      </c>
      <c r="N94" s="368" t="s">
        <v>89</v>
      </c>
      <c r="O94" s="115"/>
      <c r="P94" s="368">
        <v>1953</v>
      </c>
      <c r="Q94" s="368"/>
      <c r="R94" s="115"/>
      <c r="S94" s="368" t="s">
        <v>90</v>
      </c>
      <c r="T94" s="370" t="s">
        <v>671</v>
      </c>
      <c r="U94" s="368" t="s">
        <v>672</v>
      </c>
      <c r="V94" s="43">
        <v>44313</v>
      </c>
      <c r="W94" s="368" t="s">
        <v>89</v>
      </c>
      <c r="X94" s="48"/>
      <c r="Y94" s="368" t="s">
        <v>92</v>
      </c>
      <c r="Z94" s="368"/>
      <c r="AA94" s="368">
        <v>191</v>
      </c>
      <c r="AB94" s="368" t="s">
        <v>93</v>
      </c>
      <c r="AC94" s="368"/>
      <c r="AD94" s="368"/>
      <c r="AE94" s="368"/>
    </row>
    <row r="95" spans="1:31" ht="84">
      <c r="A95" s="394">
        <v>64</v>
      </c>
      <c r="B95" s="368" t="s">
        <v>718</v>
      </c>
      <c r="C95" s="368" t="s">
        <v>88</v>
      </c>
      <c r="D95" s="368" t="s">
        <v>669</v>
      </c>
      <c r="E95" s="368"/>
      <c r="F95" s="282" t="s">
        <v>662</v>
      </c>
      <c r="G95" s="43"/>
      <c r="H95" s="115" t="s">
        <v>719</v>
      </c>
      <c r="I95" s="44">
        <v>73920</v>
      </c>
      <c r="J95" s="44">
        <v>0</v>
      </c>
      <c r="K95" s="44">
        <v>73920</v>
      </c>
      <c r="L95" s="115" t="s">
        <v>279</v>
      </c>
      <c r="M95" s="2">
        <v>191</v>
      </c>
      <c r="N95" s="368" t="s">
        <v>89</v>
      </c>
      <c r="O95" s="115"/>
      <c r="P95" s="368">
        <v>1953</v>
      </c>
      <c r="Q95" s="368"/>
      <c r="R95" s="115"/>
      <c r="S95" s="368" t="s">
        <v>90</v>
      </c>
      <c r="T95" s="370" t="s">
        <v>671</v>
      </c>
      <c r="U95" s="368" t="s">
        <v>672</v>
      </c>
      <c r="V95" s="43">
        <v>44313</v>
      </c>
      <c r="W95" s="368" t="s">
        <v>89</v>
      </c>
      <c r="X95" s="48"/>
      <c r="Y95" s="368" t="s">
        <v>92</v>
      </c>
      <c r="Z95" s="368"/>
      <c r="AA95" s="368">
        <v>191</v>
      </c>
      <c r="AB95" s="368" t="s">
        <v>93</v>
      </c>
      <c r="AC95" s="368"/>
      <c r="AD95" s="368"/>
      <c r="AE95" s="368"/>
    </row>
    <row r="96" spans="1:31" ht="84">
      <c r="A96" s="394">
        <v>65</v>
      </c>
      <c r="B96" s="368" t="s">
        <v>720</v>
      </c>
      <c r="C96" s="368" t="s">
        <v>88</v>
      </c>
      <c r="D96" s="368" t="s">
        <v>669</v>
      </c>
      <c r="E96" s="368"/>
      <c r="F96" s="282" t="s">
        <v>662</v>
      </c>
      <c r="G96" s="43"/>
      <c r="H96" s="115" t="s">
        <v>721</v>
      </c>
      <c r="I96" s="44">
        <v>73920</v>
      </c>
      <c r="J96" s="44">
        <v>0</v>
      </c>
      <c r="K96" s="44">
        <v>73920</v>
      </c>
      <c r="L96" s="115" t="s">
        <v>279</v>
      </c>
      <c r="M96" s="2">
        <v>191</v>
      </c>
      <c r="N96" s="368" t="s">
        <v>89</v>
      </c>
      <c r="O96" s="115"/>
      <c r="P96" s="368">
        <v>1953</v>
      </c>
      <c r="Q96" s="368"/>
      <c r="R96" s="115"/>
      <c r="S96" s="368" t="s">
        <v>90</v>
      </c>
      <c r="T96" s="370" t="s">
        <v>671</v>
      </c>
      <c r="U96" s="368" t="s">
        <v>672</v>
      </c>
      <c r="V96" s="43">
        <v>44313</v>
      </c>
      <c r="W96" s="368" t="s">
        <v>89</v>
      </c>
      <c r="X96" s="48"/>
      <c r="Y96" s="368" t="s">
        <v>92</v>
      </c>
      <c r="Z96" s="368"/>
      <c r="AA96" s="368">
        <v>191</v>
      </c>
      <c r="AB96" s="368" t="s">
        <v>93</v>
      </c>
      <c r="AC96" s="368"/>
      <c r="AD96" s="368"/>
      <c r="AE96" s="368"/>
    </row>
    <row r="97" spans="1:31" ht="84">
      <c r="A97" s="394">
        <v>66</v>
      </c>
      <c r="B97" s="368" t="s">
        <v>722</v>
      </c>
      <c r="C97" s="368" t="s">
        <v>88</v>
      </c>
      <c r="D97" s="368" t="s">
        <v>669</v>
      </c>
      <c r="E97" s="368"/>
      <c r="F97" s="282" t="s">
        <v>662</v>
      </c>
      <c r="G97" s="43"/>
      <c r="H97" s="115" t="s">
        <v>723</v>
      </c>
      <c r="I97" s="44">
        <v>73920</v>
      </c>
      <c r="J97" s="44">
        <v>0</v>
      </c>
      <c r="K97" s="44">
        <v>73920</v>
      </c>
      <c r="L97" s="115" t="s">
        <v>279</v>
      </c>
      <c r="M97" s="2">
        <v>191</v>
      </c>
      <c r="N97" s="368" t="s">
        <v>89</v>
      </c>
      <c r="O97" s="115"/>
      <c r="P97" s="368">
        <v>1953</v>
      </c>
      <c r="Q97" s="368"/>
      <c r="R97" s="115"/>
      <c r="S97" s="368" t="s">
        <v>90</v>
      </c>
      <c r="T97" s="370" t="s">
        <v>671</v>
      </c>
      <c r="U97" s="368" t="s">
        <v>672</v>
      </c>
      <c r="V97" s="43">
        <v>44313</v>
      </c>
      <c r="W97" s="368" t="s">
        <v>89</v>
      </c>
      <c r="X97" s="48"/>
      <c r="Y97" s="368" t="s">
        <v>92</v>
      </c>
      <c r="Z97" s="368"/>
      <c r="AA97" s="368">
        <v>191</v>
      </c>
      <c r="AB97" s="368" t="s">
        <v>93</v>
      </c>
      <c r="AC97" s="368"/>
      <c r="AD97" s="368"/>
      <c r="AE97" s="368"/>
    </row>
    <row r="98" spans="1:31" ht="84">
      <c r="A98" s="394">
        <v>67</v>
      </c>
      <c r="B98" s="368" t="s">
        <v>724</v>
      </c>
      <c r="C98" s="368" t="s">
        <v>88</v>
      </c>
      <c r="D98" s="368" t="s">
        <v>669</v>
      </c>
      <c r="E98" s="368"/>
      <c r="F98" s="282" t="s">
        <v>662</v>
      </c>
      <c r="G98" s="43"/>
      <c r="H98" s="115" t="s">
        <v>725</v>
      </c>
      <c r="I98" s="44">
        <v>73920</v>
      </c>
      <c r="J98" s="44">
        <v>0</v>
      </c>
      <c r="K98" s="44">
        <v>73920</v>
      </c>
      <c r="L98" s="115" t="s">
        <v>279</v>
      </c>
      <c r="M98" s="2">
        <v>191</v>
      </c>
      <c r="N98" s="368" t="s">
        <v>89</v>
      </c>
      <c r="O98" s="115"/>
      <c r="P98" s="368">
        <v>1953</v>
      </c>
      <c r="Q98" s="368"/>
      <c r="R98" s="115"/>
      <c r="S98" s="368" t="s">
        <v>90</v>
      </c>
      <c r="T98" s="370" t="s">
        <v>671</v>
      </c>
      <c r="U98" s="368" t="s">
        <v>672</v>
      </c>
      <c r="V98" s="43">
        <v>44313</v>
      </c>
      <c r="W98" s="368" t="s">
        <v>89</v>
      </c>
      <c r="X98" s="48"/>
      <c r="Y98" s="368" t="s">
        <v>92</v>
      </c>
      <c r="Z98" s="368"/>
      <c r="AA98" s="368">
        <v>191</v>
      </c>
      <c r="AB98" s="368" t="s">
        <v>93</v>
      </c>
      <c r="AC98" s="368"/>
      <c r="AD98" s="368"/>
      <c r="AE98" s="368"/>
    </row>
    <row r="99" spans="1:31" ht="84">
      <c r="A99" s="394">
        <v>68</v>
      </c>
      <c r="B99" s="368" t="s">
        <v>726</v>
      </c>
      <c r="C99" s="368" t="s">
        <v>88</v>
      </c>
      <c r="D99" s="368" t="s">
        <v>669</v>
      </c>
      <c r="E99" s="368"/>
      <c r="F99" s="282" t="s">
        <v>662</v>
      </c>
      <c r="G99" s="43"/>
      <c r="H99" s="115" t="s">
        <v>727</v>
      </c>
      <c r="I99" s="44">
        <v>43120</v>
      </c>
      <c r="J99" s="44">
        <v>0</v>
      </c>
      <c r="K99" s="44">
        <v>43120</v>
      </c>
      <c r="L99" s="115" t="s">
        <v>279</v>
      </c>
      <c r="M99" s="2">
        <v>36</v>
      </c>
      <c r="N99" s="368" t="s">
        <v>89</v>
      </c>
      <c r="O99" s="115"/>
      <c r="P99" s="368">
        <v>1953</v>
      </c>
      <c r="Q99" s="368"/>
      <c r="R99" s="115"/>
      <c r="S99" s="368" t="s">
        <v>90</v>
      </c>
      <c r="T99" s="370" t="s">
        <v>671</v>
      </c>
      <c r="U99" s="368" t="s">
        <v>672</v>
      </c>
      <c r="V99" s="43">
        <v>44313</v>
      </c>
      <c r="W99" s="368" t="s">
        <v>89</v>
      </c>
      <c r="X99" s="48"/>
      <c r="Y99" s="368" t="s">
        <v>92</v>
      </c>
      <c r="Z99" s="368"/>
      <c r="AA99" s="368">
        <v>36</v>
      </c>
      <c r="AB99" s="368" t="s">
        <v>93</v>
      </c>
      <c r="AC99" s="368"/>
      <c r="AD99" s="368"/>
      <c r="AE99" s="368"/>
    </row>
    <row r="100" spans="1:31" ht="84">
      <c r="A100" s="394">
        <v>69</v>
      </c>
      <c r="B100" s="368" t="s">
        <v>728</v>
      </c>
      <c r="C100" s="368" t="s">
        <v>88</v>
      </c>
      <c r="D100" s="368" t="s">
        <v>669</v>
      </c>
      <c r="E100" s="368"/>
      <c r="F100" s="282" t="s">
        <v>662</v>
      </c>
      <c r="G100" s="43"/>
      <c r="H100" s="115" t="s">
        <v>729</v>
      </c>
      <c r="I100" s="44">
        <v>249480</v>
      </c>
      <c r="J100" s="44">
        <v>62110.080000000002</v>
      </c>
      <c r="K100" s="44">
        <v>187369.92</v>
      </c>
      <c r="L100" s="115" t="s">
        <v>730</v>
      </c>
      <c r="M100" s="2">
        <v>128</v>
      </c>
      <c r="N100" s="368" t="s">
        <v>89</v>
      </c>
      <c r="O100" s="115"/>
      <c r="P100" s="368">
        <v>1961</v>
      </c>
      <c r="Q100" s="368"/>
      <c r="R100" s="115"/>
      <c r="S100" s="368" t="s">
        <v>90</v>
      </c>
      <c r="T100" s="370" t="s">
        <v>671</v>
      </c>
      <c r="U100" s="368" t="s">
        <v>672</v>
      </c>
      <c r="V100" s="43">
        <v>44313</v>
      </c>
      <c r="W100" s="368" t="s">
        <v>89</v>
      </c>
      <c r="X100" s="48"/>
      <c r="Y100" s="368" t="s">
        <v>92</v>
      </c>
      <c r="Z100" s="368"/>
      <c r="AA100" s="368">
        <v>128</v>
      </c>
      <c r="AB100" s="368" t="s">
        <v>93</v>
      </c>
      <c r="AC100" s="368"/>
      <c r="AD100" s="368"/>
      <c r="AE100" s="368"/>
    </row>
    <row r="101" spans="1:31" ht="84">
      <c r="A101" s="394">
        <v>70</v>
      </c>
      <c r="B101" s="368" t="s">
        <v>731</v>
      </c>
      <c r="C101" s="368" t="s">
        <v>88</v>
      </c>
      <c r="D101" s="368" t="s">
        <v>669</v>
      </c>
      <c r="E101" s="368"/>
      <c r="F101" s="282" t="s">
        <v>662</v>
      </c>
      <c r="G101" s="43"/>
      <c r="H101" s="115" t="s">
        <v>732</v>
      </c>
      <c r="I101" s="44">
        <v>43120</v>
      </c>
      <c r="J101" s="44">
        <v>0</v>
      </c>
      <c r="K101" s="44">
        <v>43120</v>
      </c>
      <c r="L101" s="115" t="s">
        <v>279</v>
      </c>
      <c r="M101" s="2">
        <v>36</v>
      </c>
      <c r="N101" s="368" t="s">
        <v>89</v>
      </c>
      <c r="O101" s="115"/>
      <c r="P101" s="368">
        <v>1953</v>
      </c>
      <c r="Q101" s="368"/>
      <c r="R101" s="115"/>
      <c r="S101" s="368" t="s">
        <v>90</v>
      </c>
      <c r="T101" s="370" t="s">
        <v>671</v>
      </c>
      <c r="U101" s="368" t="s">
        <v>672</v>
      </c>
      <c r="V101" s="43">
        <v>44313</v>
      </c>
      <c r="W101" s="368" t="s">
        <v>89</v>
      </c>
      <c r="X101" s="48"/>
      <c r="Y101" s="368" t="s">
        <v>92</v>
      </c>
      <c r="Z101" s="368"/>
      <c r="AA101" s="368">
        <v>36</v>
      </c>
      <c r="AB101" s="368" t="s">
        <v>93</v>
      </c>
      <c r="AC101" s="368"/>
      <c r="AD101" s="368"/>
      <c r="AE101" s="368"/>
    </row>
    <row r="102" spans="1:31" ht="84">
      <c r="A102" s="394">
        <v>71</v>
      </c>
      <c r="B102" s="369" t="s">
        <v>733</v>
      </c>
      <c r="C102" s="369" t="s">
        <v>88</v>
      </c>
      <c r="D102" s="369" t="s">
        <v>669</v>
      </c>
      <c r="E102" s="369"/>
      <c r="F102" s="282" t="s">
        <v>662</v>
      </c>
      <c r="G102" s="43"/>
      <c r="H102" s="115" t="s">
        <v>734</v>
      </c>
      <c r="I102" s="44">
        <v>43120</v>
      </c>
      <c r="J102" s="44">
        <v>0</v>
      </c>
      <c r="K102" s="44">
        <v>43120</v>
      </c>
      <c r="L102" s="115" t="s">
        <v>279</v>
      </c>
      <c r="M102" s="2">
        <v>36</v>
      </c>
      <c r="N102" s="369" t="s">
        <v>89</v>
      </c>
      <c r="O102" s="115"/>
      <c r="P102" s="369">
        <v>1953</v>
      </c>
      <c r="Q102" s="369"/>
      <c r="R102" s="115"/>
      <c r="S102" s="369" t="s">
        <v>90</v>
      </c>
      <c r="T102" s="370" t="s">
        <v>671</v>
      </c>
      <c r="U102" s="369" t="s">
        <v>672</v>
      </c>
      <c r="V102" s="43">
        <v>44313</v>
      </c>
      <c r="W102" s="369" t="s">
        <v>89</v>
      </c>
      <c r="X102" s="48"/>
      <c r="Y102" s="369" t="s">
        <v>92</v>
      </c>
      <c r="Z102" s="369"/>
      <c r="AA102" s="369">
        <v>36</v>
      </c>
      <c r="AB102" s="369" t="s">
        <v>93</v>
      </c>
      <c r="AC102" s="369"/>
      <c r="AD102" s="369"/>
      <c r="AE102" s="369"/>
    </row>
    <row r="103" spans="1:31" ht="84">
      <c r="A103" s="394">
        <v>72</v>
      </c>
      <c r="B103" s="369" t="s">
        <v>735</v>
      </c>
      <c r="C103" s="369" t="s">
        <v>88</v>
      </c>
      <c r="D103" s="369" t="s">
        <v>669</v>
      </c>
      <c r="E103" s="369"/>
      <c r="F103" s="282" t="s">
        <v>662</v>
      </c>
      <c r="G103" s="43"/>
      <c r="H103" s="115" t="s">
        <v>736</v>
      </c>
      <c r="I103" s="44">
        <v>43120</v>
      </c>
      <c r="J103" s="44">
        <v>0</v>
      </c>
      <c r="K103" s="44">
        <v>43120</v>
      </c>
      <c r="L103" s="115" t="s">
        <v>279</v>
      </c>
      <c r="M103" s="2">
        <v>36</v>
      </c>
      <c r="N103" s="369" t="s">
        <v>89</v>
      </c>
      <c r="O103" s="115"/>
      <c r="P103" s="369">
        <v>1953</v>
      </c>
      <c r="Q103" s="369"/>
      <c r="R103" s="115"/>
      <c r="S103" s="369" t="s">
        <v>90</v>
      </c>
      <c r="T103" s="370" t="s">
        <v>671</v>
      </c>
      <c r="U103" s="369" t="s">
        <v>672</v>
      </c>
      <c r="V103" s="43">
        <v>44313</v>
      </c>
      <c r="W103" s="369" t="s">
        <v>89</v>
      </c>
      <c r="X103" s="48"/>
      <c r="Y103" s="369" t="s">
        <v>92</v>
      </c>
      <c r="Z103" s="369"/>
      <c r="AA103" s="369">
        <v>36</v>
      </c>
      <c r="AB103" s="369" t="s">
        <v>93</v>
      </c>
      <c r="AC103" s="369"/>
      <c r="AD103" s="369"/>
      <c r="AE103" s="369"/>
    </row>
    <row r="104" spans="1:31" ht="84">
      <c r="A104" s="394">
        <v>73</v>
      </c>
      <c r="B104" s="369" t="s">
        <v>737</v>
      </c>
      <c r="C104" s="369" t="s">
        <v>88</v>
      </c>
      <c r="D104" s="369" t="s">
        <v>669</v>
      </c>
      <c r="E104" s="369"/>
      <c r="F104" s="282" t="s">
        <v>662</v>
      </c>
      <c r="G104" s="43"/>
      <c r="H104" s="115" t="s">
        <v>738</v>
      </c>
      <c r="I104" s="44">
        <v>43120</v>
      </c>
      <c r="J104" s="44">
        <v>0</v>
      </c>
      <c r="K104" s="44">
        <v>43120</v>
      </c>
      <c r="L104" s="115" t="s">
        <v>279</v>
      </c>
      <c r="M104" s="2">
        <v>36</v>
      </c>
      <c r="N104" s="369" t="s">
        <v>89</v>
      </c>
      <c r="O104" s="115"/>
      <c r="P104" s="369">
        <v>1953</v>
      </c>
      <c r="Q104" s="369"/>
      <c r="R104" s="115"/>
      <c r="S104" s="369" t="s">
        <v>90</v>
      </c>
      <c r="T104" s="370" t="s">
        <v>671</v>
      </c>
      <c r="U104" s="369" t="s">
        <v>672</v>
      </c>
      <c r="V104" s="43">
        <v>44313</v>
      </c>
      <c r="W104" s="369" t="s">
        <v>89</v>
      </c>
      <c r="X104" s="48"/>
      <c r="Y104" s="369" t="s">
        <v>92</v>
      </c>
      <c r="Z104" s="369"/>
      <c r="AA104" s="369">
        <v>36</v>
      </c>
      <c r="AB104" s="369" t="s">
        <v>93</v>
      </c>
      <c r="AC104" s="369"/>
      <c r="AD104" s="369"/>
      <c r="AE104" s="369"/>
    </row>
    <row r="105" spans="1:31" ht="84">
      <c r="A105" s="394">
        <v>74</v>
      </c>
      <c r="B105" s="369" t="s">
        <v>739</v>
      </c>
      <c r="C105" s="369" t="s">
        <v>88</v>
      </c>
      <c r="D105" s="369" t="s">
        <v>669</v>
      </c>
      <c r="E105" s="369"/>
      <c r="F105" s="282" t="s">
        <v>662</v>
      </c>
      <c r="G105" s="43"/>
      <c r="H105" s="115" t="s">
        <v>740</v>
      </c>
      <c r="I105" s="44">
        <v>43120</v>
      </c>
      <c r="J105" s="44">
        <v>0</v>
      </c>
      <c r="K105" s="44">
        <v>43120</v>
      </c>
      <c r="L105" s="115" t="s">
        <v>279</v>
      </c>
      <c r="M105" s="2">
        <v>36</v>
      </c>
      <c r="N105" s="369" t="s">
        <v>89</v>
      </c>
      <c r="O105" s="115"/>
      <c r="P105" s="369">
        <v>1953</v>
      </c>
      <c r="Q105" s="369"/>
      <c r="R105" s="115"/>
      <c r="S105" s="369" t="s">
        <v>90</v>
      </c>
      <c r="T105" s="370" t="s">
        <v>671</v>
      </c>
      <c r="U105" s="369" t="s">
        <v>672</v>
      </c>
      <c r="V105" s="43">
        <v>44313</v>
      </c>
      <c r="W105" s="369" t="s">
        <v>89</v>
      </c>
      <c r="X105" s="48"/>
      <c r="Y105" s="369" t="s">
        <v>92</v>
      </c>
      <c r="Z105" s="369"/>
      <c r="AA105" s="369">
        <v>36</v>
      </c>
      <c r="AB105" s="369" t="s">
        <v>93</v>
      </c>
      <c r="AC105" s="369"/>
      <c r="AD105" s="369"/>
      <c r="AE105" s="369"/>
    </row>
    <row r="106" spans="1:31" ht="84">
      <c r="A106" s="394">
        <v>75</v>
      </c>
      <c r="B106" s="369" t="s">
        <v>741</v>
      </c>
      <c r="C106" s="369" t="s">
        <v>88</v>
      </c>
      <c r="D106" s="369" t="s">
        <v>669</v>
      </c>
      <c r="E106" s="369"/>
      <c r="F106" s="282" t="s">
        <v>662</v>
      </c>
      <c r="G106" s="43"/>
      <c r="H106" s="115" t="s">
        <v>742</v>
      </c>
      <c r="I106" s="44">
        <v>43120</v>
      </c>
      <c r="J106" s="44">
        <v>0</v>
      </c>
      <c r="K106" s="44">
        <v>43120</v>
      </c>
      <c r="L106" s="115" t="s">
        <v>279</v>
      </c>
      <c r="M106" s="2">
        <v>36</v>
      </c>
      <c r="N106" s="369" t="s">
        <v>89</v>
      </c>
      <c r="O106" s="115"/>
      <c r="P106" s="369">
        <v>1953</v>
      </c>
      <c r="Q106" s="369"/>
      <c r="R106" s="115"/>
      <c r="S106" s="369" t="s">
        <v>90</v>
      </c>
      <c r="T106" s="370" t="s">
        <v>671</v>
      </c>
      <c r="U106" s="369" t="s">
        <v>672</v>
      </c>
      <c r="V106" s="43">
        <v>44313</v>
      </c>
      <c r="W106" s="369" t="s">
        <v>89</v>
      </c>
      <c r="X106" s="48"/>
      <c r="Y106" s="369" t="s">
        <v>92</v>
      </c>
      <c r="Z106" s="369"/>
      <c r="AA106" s="369">
        <v>36</v>
      </c>
      <c r="AB106" s="369" t="s">
        <v>93</v>
      </c>
      <c r="AC106" s="369"/>
      <c r="AD106" s="369"/>
      <c r="AE106" s="369"/>
    </row>
    <row r="107" spans="1:31" ht="84">
      <c r="A107" s="394">
        <v>76</v>
      </c>
      <c r="B107" s="369" t="s">
        <v>743</v>
      </c>
      <c r="C107" s="369" t="s">
        <v>88</v>
      </c>
      <c r="D107" s="369" t="s">
        <v>669</v>
      </c>
      <c r="E107" s="369"/>
      <c r="F107" s="282" t="s">
        <v>662</v>
      </c>
      <c r="G107" s="43"/>
      <c r="H107" s="115" t="s">
        <v>744</v>
      </c>
      <c r="I107" s="44">
        <v>43120</v>
      </c>
      <c r="J107" s="44">
        <v>0</v>
      </c>
      <c r="K107" s="44">
        <v>43120</v>
      </c>
      <c r="L107" s="115" t="s">
        <v>279</v>
      </c>
      <c r="M107" s="2">
        <v>36</v>
      </c>
      <c r="N107" s="369" t="s">
        <v>89</v>
      </c>
      <c r="O107" s="115"/>
      <c r="P107" s="369">
        <v>1953</v>
      </c>
      <c r="Q107" s="369"/>
      <c r="R107" s="115"/>
      <c r="S107" s="369" t="s">
        <v>90</v>
      </c>
      <c r="T107" s="370" t="s">
        <v>671</v>
      </c>
      <c r="U107" s="369" t="s">
        <v>672</v>
      </c>
      <c r="V107" s="43">
        <v>44313</v>
      </c>
      <c r="W107" s="369" t="s">
        <v>89</v>
      </c>
      <c r="X107" s="48"/>
      <c r="Y107" s="369" t="s">
        <v>92</v>
      </c>
      <c r="Z107" s="369"/>
      <c r="AA107" s="369">
        <v>36</v>
      </c>
      <c r="AB107" s="369" t="s">
        <v>93</v>
      </c>
      <c r="AC107" s="369"/>
      <c r="AD107" s="369"/>
      <c r="AE107" s="369"/>
    </row>
    <row r="108" spans="1:31" ht="84">
      <c r="A108" s="394">
        <v>77</v>
      </c>
      <c r="B108" s="369" t="s">
        <v>745</v>
      </c>
      <c r="C108" s="369" t="s">
        <v>88</v>
      </c>
      <c r="D108" s="369" t="s">
        <v>669</v>
      </c>
      <c r="E108" s="369"/>
      <c r="F108" s="282" t="s">
        <v>662</v>
      </c>
      <c r="G108" s="43"/>
      <c r="H108" s="115" t="s">
        <v>746</v>
      </c>
      <c r="I108" s="44">
        <v>43120</v>
      </c>
      <c r="J108" s="44">
        <v>0</v>
      </c>
      <c r="K108" s="44">
        <v>43120</v>
      </c>
      <c r="L108" s="115" t="s">
        <v>279</v>
      </c>
      <c r="M108" s="2">
        <v>36</v>
      </c>
      <c r="N108" s="369" t="s">
        <v>89</v>
      </c>
      <c r="O108" s="115"/>
      <c r="P108" s="369">
        <v>1953</v>
      </c>
      <c r="Q108" s="369"/>
      <c r="R108" s="115"/>
      <c r="S108" s="369" t="s">
        <v>90</v>
      </c>
      <c r="T108" s="370" t="s">
        <v>671</v>
      </c>
      <c r="U108" s="369" t="s">
        <v>672</v>
      </c>
      <c r="V108" s="43">
        <v>44313</v>
      </c>
      <c r="W108" s="369" t="s">
        <v>89</v>
      </c>
      <c r="X108" s="48"/>
      <c r="Y108" s="369" t="s">
        <v>92</v>
      </c>
      <c r="Z108" s="369"/>
      <c r="AA108" s="369">
        <v>36</v>
      </c>
      <c r="AB108" s="369" t="s">
        <v>93</v>
      </c>
      <c r="AC108" s="369"/>
      <c r="AD108" s="369"/>
      <c r="AE108" s="369"/>
    </row>
    <row r="109" spans="1:31" ht="84">
      <c r="A109" s="394">
        <v>78</v>
      </c>
      <c r="B109" s="369" t="s">
        <v>747</v>
      </c>
      <c r="C109" s="369" t="s">
        <v>88</v>
      </c>
      <c r="D109" s="369" t="s">
        <v>669</v>
      </c>
      <c r="E109" s="369"/>
      <c r="F109" s="282" t="s">
        <v>662</v>
      </c>
      <c r="G109" s="43"/>
      <c r="H109" s="115" t="s">
        <v>748</v>
      </c>
      <c r="I109" s="44">
        <v>43120</v>
      </c>
      <c r="J109" s="44">
        <v>0</v>
      </c>
      <c r="K109" s="44">
        <v>43120</v>
      </c>
      <c r="L109" s="115" t="s">
        <v>279</v>
      </c>
      <c r="M109" s="2">
        <v>36</v>
      </c>
      <c r="N109" s="369" t="s">
        <v>89</v>
      </c>
      <c r="O109" s="115"/>
      <c r="P109" s="369">
        <v>1953</v>
      </c>
      <c r="Q109" s="369"/>
      <c r="R109" s="115"/>
      <c r="S109" s="369" t="s">
        <v>90</v>
      </c>
      <c r="T109" s="370" t="s">
        <v>671</v>
      </c>
      <c r="U109" s="369" t="s">
        <v>672</v>
      </c>
      <c r="V109" s="43">
        <v>44313</v>
      </c>
      <c r="W109" s="369" t="s">
        <v>89</v>
      </c>
      <c r="X109" s="48"/>
      <c r="Y109" s="369" t="s">
        <v>92</v>
      </c>
      <c r="Z109" s="369"/>
      <c r="AA109" s="369">
        <v>36</v>
      </c>
      <c r="AB109" s="369" t="s">
        <v>93</v>
      </c>
      <c r="AC109" s="369"/>
      <c r="AD109" s="369"/>
      <c r="AE109" s="369"/>
    </row>
    <row r="110" spans="1:31" ht="84">
      <c r="A110" s="394">
        <v>79</v>
      </c>
      <c r="B110" s="369" t="s">
        <v>749</v>
      </c>
      <c r="C110" s="369" t="s">
        <v>88</v>
      </c>
      <c r="D110" s="369" t="s">
        <v>669</v>
      </c>
      <c r="E110" s="369"/>
      <c r="F110" s="282" t="s">
        <v>662</v>
      </c>
      <c r="G110" s="43"/>
      <c r="H110" s="115" t="s">
        <v>750</v>
      </c>
      <c r="I110" s="44">
        <v>43120</v>
      </c>
      <c r="J110" s="44">
        <v>0</v>
      </c>
      <c r="K110" s="44">
        <v>43120</v>
      </c>
      <c r="L110" s="115" t="s">
        <v>279</v>
      </c>
      <c r="M110" s="2">
        <v>36</v>
      </c>
      <c r="N110" s="369" t="s">
        <v>89</v>
      </c>
      <c r="O110" s="115"/>
      <c r="P110" s="369">
        <v>1953</v>
      </c>
      <c r="Q110" s="369"/>
      <c r="R110" s="115"/>
      <c r="S110" s="369" t="s">
        <v>90</v>
      </c>
      <c r="T110" s="370" t="s">
        <v>671</v>
      </c>
      <c r="U110" s="369" t="s">
        <v>672</v>
      </c>
      <c r="V110" s="43">
        <v>44313</v>
      </c>
      <c r="W110" s="369" t="s">
        <v>89</v>
      </c>
      <c r="X110" s="48"/>
      <c r="Y110" s="369" t="s">
        <v>92</v>
      </c>
      <c r="Z110" s="369"/>
      <c r="AA110" s="369">
        <v>36</v>
      </c>
      <c r="AB110" s="369" t="s">
        <v>93</v>
      </c>
      <c r="AC110" s="369"/>
      <c r="AD110" s="369"/>
      <c r="AE110" s="369"/>
    </row>
    <row r="111" spans="1:31" ht="84">
      <c r="A111" s="394">
        <v>80</v>
      </c>
      <c r="B111" s="369" t="s">
        <v>751</v>
      </c>
      <c r="C111" s="369" t="s">
        <v>88</v>
      </c>
      <c r="D111" s="369" t="s">
        <v>669</v>
      </c>
      <c r="E111" s="369"/>
      <c r="F111" s="282" t="s">
        <v>662</v>
      </c>
      <c r="G111" s="43"/>
      <c r="H111" s="115" t="s">
        <v>752</v>
      </c>
      <c r="I111" s="44">
        <v>43120</v>
      </c>
      <c r="J111" s="44">
        <v>0</v>
      </c>
      <c r="K111" s="44">
        <v>43120</v>
      </c>
      <c r="L111" s="115" t="s">
        <v>279</v>
      </c>
      <c r="M111" s="2">
        <v>36</v>
      </c>
      <c r="N111" s="369" t="s">
        <v>89</v>
      </c>
      <c r="O111" s="115"/>
      <c r="P111" s="369">
        <v>1953</v>
      </c>
      <c r="Q111" s="369"/>
      <c r="R111" s="115"/>
      <c r="S111" s="369" t="s">
        <v>90</v>
      </c>
      <c r="T111" s="370" t="s">
        <v>671</v>
      </c>
      <c r="U111" s="369" t="s">
        <v>672</v>
      </c>
      <c r="V111" s="43">
        <v>44313</v>
      </c>
      <c r="W111" s="369" t="s">
        <v>89</v>
      </c>
      <c r="X111" s="48"/>
      <c r="Y111" s="369" t="s">
        <v>92</v>
      </c>
      <c r="Z111" s="369"/>
      <c r="AA111" s="369">
        <v>36</v>
      </c>
      <c r="AB111" s="369" t="s">
        <v>93</v>
      </c>
      <c r="AC111" s="369"/>
      <c r="AD111" s="369"/>
      <c r="AE111" s="369"/>
    </row>
    <row r="112" spans="1:31" ht="84">
      <c r="A112" s="394">
        <v>81</v>
      </c>
      <c r="B112" s="369" t="s">
        <v>753</v>
      </c>
      <c r="C112" s="369" t="s">
        <v>88</v>
      </c>
      <c r="D112" s="369" t="s">
        <v>669</v>
      </c>
      <c r="E112" s="369"/>
      <c r="F112" s="282" t="s">
        <v>662</v>
      </c>
      <c r="G112" s="43"/>
      <c r="H112" s="115" t="s">
        <v>754</v>
      </c>
      <c r="I112" s="44">
        <v>6187720</v>
      </c>
      <c r="J112" s="44">
        <v>0</v>
      </c>
      <c r="K112" s="44">
        <v>6187720</v>
      </c>
      <c r="L112" s="115" t="s">
        <v>279</v>
      </c>
      <c r="M112" s="2">
        <v>400</v>
      </c>
      <c r="N112" s="369" t="s">
        <v>89</v>
      </c>
      <c r="O112" s="115"/>
      <c r="P112" s="369">
        <v>1988</v>
      </c>
      <c r="Q112" s="369"/>
      <c r="R112" s="115"/>
      <c r="S112" s="369" t="s">
        <v>90</v>
      </c>
      <c r="T112" s="370" t="s">
        <v>671</v>
      </c>
      <c r="U112" s="369" t="s">
        <v>672</v>
      </c>
      <c r="V112" s="43">
        <v>44313</v>
      </c>
      <c r="W112" s="369" t="s">
        <v>89</v>
      </c>
      <c r="X112" s="48"/>
      <c r="Y112" s="369" t="s">
        <v>92</v>
      </c>
      <c r="Z112" s="369"/>
      <c r="AA112" s="369">
        <v>400</v>
      </c>
      <c r="AB112" s="369" t="s">
        <v>93</v>
      </c>
      <c r="AC112" s="369"/>
      <c r="AD112" s="369"/>
      <c r="AE112" s="369"/>
    </row>
    <row r="113" spans="1:31" ht="84">
      <c r="A113" s="394">
        <v>82</v>
      </c>
      <c r="B113" s="369" t="s">
        <v>755</v>
      </c>
      <c r="C113" s="369" t="s">
        <v>88</v>
      </c>
      <c r="D113" s="369" t="s">
        <v>669</v>
      </c>
      <c r="E113" s="369"/>
      <c r="F113" s="282" t="s">
        <v>662</v>
      </c>
      <c r="G113" s="43"/>
      <c r="H113" s="115" t="s">
        <v>756</v>
      </c>
      <c r="I113" s="44">
        <v>2684220</v>
      </c>
      <c r="J113" s="44">
        <v>0</v>
      </c>
      <c r="K113" s="44">
        <v>2684220</v>
      </c>
      <c r="L113" s="115" t="s">
        <v>279</v>
      </c>
      <c r="M113" s="2">
        <v>720</v>
      </c>
      <c r="N113" s="369" t="s">
        <v>89</v>
      </c>
      <c r="O113" s="115"/>
      <c r="P113" s="369">
        <v>1990</v>
      </c>
      <c r="Q113" s="369"/>
      <c r="R113" s="115"/>
      <c r="S113" s="369" t="s">
        <v>90</v>
      </c>
      <c r="T113" s="370" t="s">
        <v>671</v>
      </c>
      <c r="U113" s="369" t="s">
        <v>672</v>
      </c>
      <c r="V113" s="43">
        <v>44313</v>
      </c>
      <c r="W113" s="369" t="s">
        <v>89</v>
      </c>
      <c r="X113" s="48"/>
      <c r="Y113" s="369" t="s">
        <v>92</v>
      </c>
      <c r="Z113" s="369"/>
      <c r="AA113" s="369">
        <v>720</v>
      </c>
      <c r="AB113" s="369" t="s">
        <v>93</v>
      </c>
      <c r="AC113" s="369"/>
      <c r="AD113" s="369"/>
      <c r="AE113" s="369"/>
    </row>
    <row r="114" spans="1:31" ht="84">
      <c r="A114" s="394">
        <v>83</v>
      </c>
      <c r="B114" s="369" t="s">
        <v>757</v>
      </c>
      <c r="C114" s="369" t="s">
        <v>88</v>
      </c>
      <c r="D114" s="369" t="s">
        <v>669</v>
      </c>
      <c r="E114" s="369"/>
      <c r="F114" s="282" t="s">
        <v>662</v>
      </c>
      <c r="G114" s="43"/>
      <c r="H114" s="115" t="s">
        <v>758</v>
      </c>
      <c r="I114" s="44">
        <v>833140</v>
      </c>
      <c r="J114" s="44">
        <v>0</v>
      </c>
      <c r="K114" s="44">
        <v>833140</v>
      </c>
      <c r="L114" s="115" t="s">
        <v>279</v>
      </c>
      <c r="M114" s="2">
        <v>389</v>
      </c>
      <c r="N114" s="369" t="s">
        <v>89</v>
      </c>
      <c r="O114" s="115"/>
      <c r="P114" s="369">
        <v>1953</v>
      </c>
      <c r="Q114" s="369"/>
      <c r="R114" s="115"/>
      <c r="S114" s="369" t="s">
        <v>90</v>
      </c>
      <c r="T114" s="370" t="s">
        <v>671</v>
      </c>
      <c r="U114" s="369" t="s">
        <v>672</v>
      </c>
      <c r="V114" s="43">
        <v>44313</v>
      </c>
      <c r="W114" s="369" t="s">
        <v>89</v>
      </c>
      <c r="X114" s="48"/>
      <c r="Y114" s="369" t="s">
        <v>92</v>
      </c>
      <c r="Z114" s="369"/>
      <c r="AA114" s="369">
        <v>389</v>
      </c>
      <c r="AB114" s="369" t="s">
        <v>93</v>
      </c>
      <c r="AC114" s="369"/>
      <c r="AD114" s="369"/>
      <c r="AE114" s="369"/>
    </row>
    <row r="115" spans="1:31" ht="84">
      <c r="A115" s="394">
        <v>84</v>
      </c>
      <c r="B115" s="369" t="s">
        <v>759</v>
      </c>
      <c r="C115" s="369" t="s">
        <v>88</v>
      </c>
      <c r="D115" s="369" t="s">
        <v>669</v>
      </c>
      <c r="E115" s="369"/>
      <c r="F115" s="282" t="s">
        <v>662</v>
      </c>
      <c r="G115" s="43"/>
      <c r="H115" s="115" t="s">
        <v>760</v>
      </c>
      <c r="I115" s="44">
        <v>249480</v>
      </c>
      <c r="J115" s="44">
        <v>106652.7</v>
      </c>
      <c r="K115" s="44">
        <v>142827.29999999999</v>
      </c>
      <c r="L115" s="115" t="s">
        <v>279</v>
      </c>
      <c r="M115" s="2">
        <v>41</v>
      </c>
      <c r="N115" s="369" t="s">
        <v>89</v>
      </c>
      <c r="O115" s="115"/>
      <c r="P115" s="369">
        <v>1964</v>
      </c>
      <c r="Q115" s="369"/>
      <c r="R115" s="115"/>
      <c r="S115" s="369" t="s">
        <v>90</v>
      </c>
      <c r="T115" s="370" t="s">
        <v>671</v>
      </c>
      <c r="U115" s="369" t="s">
        <v>672</v>
      </c>
      <c r="V115" s="43">
        <v>44313</v>
      </c>
      <c r="W115" s="369" t="s">
        <v>89</v>
      </c>
      <c r="X115" s="48"/>
      <c r="Y115" s="369" t="s">
        <v>92</v>
      </c>
      <c r="Z115" s="369"/>
      <c r="AA115" s="369">
        <v>41</v>
      </c>
      <c r="AB115" s="369" t="s">
        <v>93</v>
      </c>
      <c r="AC115" s="369"/>
      <c r="AD115" s="369"/>
      <c r="AE115" s="369"/>
    </row>
    <row r="116" spans="1:31" ht="84">
      <c r="A116" s="394">
        <v>85</v>
      </c>
      <c r="B116" s="372" t="s">
        <v>770</v>
      </c>
      <c r="C116" s="372" t="s">
        <v>88</v>
      </c>
      <c r="D116" s="372" t="s">
        <v>669</v>
      </c>
      <c r="E116" s="372"/>
      <c r="F116" s="282" t="s">
        <v>662</v>
      </c>
      <c r="G116" s="43"/>
      <c r="H116" s="115" t="s">
        <v>771</v>
      </c>
      <c r="I116" s="44">
        <v>73920</v>
      </c>
      <c r="J116" s="44">
        <v>0</v>
      </c>
      <c r="K116" s="44">
        <v>73920</v>
      </c>
      <c r="L116" s="115" t="s">
        <v>279</v>
      </c>
      <c r="M116" s="2"/>
      <c r="N116" s="372" t="s">
        <v>89</v>
      </c>
      <c r="O116" s="115"/>
      <c r="P116" s="372">
        <v>1953</v>
      </c>
      <c r="Q116" s="372"/>
      <c r="R116" s="115"/>
      <c r="S116" s="372" t="s">
        <v>90</v>
      </c>
      <c r="T116" s="370" t="s">
        <v>671</v>
      </c>
      <c r="U116" s="372" t="s">
        <v>772</v>
      </c>
      <c r="V116" s="43">
        <v>44383</v>
      </c>
      <c r="W116" s="372" t="s">
        <v>89</v>
      </c>
      <c r="X116" s="48"/>
      <c r="Y116" s="372" t="s">
        <v>92</v>
      </c>
      <c r="Z116" s="372"/>
      <c r="AA116" s="372"/>
      <c r="AB116" s="372" t="s">
        <v>93</v>
      </c>
      <c r="AC116" s="372"/>
      <c r="AD116" s="372"/>
      <c r="AE116" s="372"/>
    </row>
    <row r="117" spans="1:31" ht="84">
      <c r="A117" s="394">
        <v>86</v>
      </c>
      <c r="B117" s="372" t="s">
        <v>773</v>
      </c>
      <c r="C117" s="372" t="s">
        <v>88</v>
      </c>
      <c r="D117" s="372" t="s">
        <v>669</v>
      </c>
      <c r="E117" s="372"/>
      <c r="F117" s="282" t="s">
        <v>662</v>
      </c>
      <c r="G117" s="43"/>
      <c r="H117" s="115" t="s">
        <v>774</v>
      </c>
      <c r="I117" s="44">
        <v>73920</v>
      </c>
      <c r="J117" s="44">
        <v>0</v>
      </c>
      <c r="K117" s="44">
        <v>73920</v>
      </c>
      <c r="L117" s="115" t="s">
        <v>279</v>
      </c>
      <c r="M117" s="2"/>
      <c r="N117" s="372" t="s">
        <v>89</v>
      </c>
      <c r="O117" s="115"/>
      <c r="P117" s="372">
        <v>1953</v>
      </c>
      <c r="Q117" s="372"/>
      <c r="R117" s="115"/>
      <c r="S117" s="372" t="s">
        <v>90</v>
      </c>
      <c r="T117" s="370" t="s">
        <v>671</v>
      </c>
      <c r="U117" s="372" t="s">
        <v>772</v>
      </c>
      <c r="V117" s="43">
        <v>44383</v>
      </c>
      <c r="W117" s="372" t="s">
        <v>89</v>
      </c>
      <c r="X117" s="48"/>
      <c r="Y117" s="372" t="s">
        <v>92</v>
      </c>
      <c r="Z117" s="372"/>
      <c r="AA117" s="372"/>
      <c r="AB117" s="372" t="s">
        <v>93</v>
      </c>
      <c r="AC117" s="372"/>
      <c r="AD117" s="372"/>
      <c r="AE117" s="372"/>
    </row>
    <row r="118" spans="1:31" ht="84">
      <c r="A118" s="394">
        <v>87</v>
      </c>
      <c r="B118" s="372" t="s">
        <v>775</v>
      </c>
      <c r="C118" s="372" t="s">
        <v>88</v>
      </c>
      <c r="D118" s="372" t="s">
        <v>669</v>
      </c>
      <c r="E118" s="372"/>
      <c r="F118" s="282" t="s">
        <v>662</v>
      </c>
      <c r="G118" s="43"/>
      <c r="H118" s="115" t="s">
        <v>776</v>
      </c>
      <c r="I118" s="44">
        <v>73920</v>
      </c>
      <c r="J118" s="44">
        <v>0</v>
      </c>
      <c r="K118" s="44">
        <v>73920</v>
      </c>
      <c r="L118" s="115" t="s">
        <v>279</v>
      </c>
      <c r="M118" s="2"/>
      <c r="N118" s="372" t="s">
        <v>89</v>
      </c>
      <c r="O118" s="115"/>
      <c r="P118" s="372">
        <v>1953</v>
      </c>
      <c r="Q118" s="372"/>
      <c r="R118" s="115"/>
      <c r="S118" s="372" t="s">
        <v>90</v>
      </c>
      <c r="T118" s="370" t="s">
        <v>671</v>
      </c>
      <c r="U118" s="372" t="s">
        <v>772</v>
      </c>
      <c r="V118" s="43">
        <v>44383</v>
      </c>
      <c r="W118" s="372" t="s">
        <v>89</v>
      </c>
      <c r="X118" s="48"/>
      <c r="Y118" s="372" t="s">
        <v>92</v>
      </c>
      <c r="Z118" s="372"/>
      <c r="AA118" s="372"/>
      <c r="AB118" s="372" t="s">
        <v>93</v>
      </c>
      <c r="AC118" s="372"/>
      <c r="AD118" s="372"/>
      <c r="AE118" s="372"/>
    </row>
    <row r="119" spans="1:31" ht="84">
      <c r="A119" s="394">
        <v>88</v>
      </c>
      <c r="B119" s="372" t="s">
        <v>777</v>
      </c>
      <c r="C119" s="372" t="s">
        <v>88</v>
      </c>
      <c r="D119" s="372" t="s">
        <v>669</v>
      </c>
      <c r="E119" s="372"/>
      <c r="F119" s="282" t="s">
        <v>662</v>
      </c>
      <c r="G119" s="43"/>
      <c r="H119" s="115" t="s">
        <v>776</v>
      </c>
      <c r="I119" s="44">
        <v>73920</v>
      </c>
      <c r="J119" s="44">
        <v>0</v>
      </c>
      <c r="K119" s="44">
        <v>73920</v>
      </c>
      <c r="L119" s="115" t="s">
        <v>279</v>
      </c>
      <c r="M119" s="2"/>
      <c r="N119" s="372" t="s">
        <v>89</v>
      </c>
      <c r="O119" s="115"/>
      <c r="P119" s="372">
        <v>1953</v>
      </c>
      <c r="Q119" s="372"/>
      <c r="R119" s="115"/>
      <c r="S119" s="372" t="s">
        <v>90</v>
      </c>
      <c r="T119" s="370" t="s">
        <v>671</v>
      </c>
      <c r="U119" s="372" t="s">
        <v>772</v>
      </c>
      <c r="V119" s="43">
        <v>44383</v>
      </c>
      <c r="W119" s="372" t="s">
        <v>89</v>
      </c>
      <c r="X119" s="48"/>
      <c r="Y119" s="372" t="s">
        <v>92</v>
      </c>
      <c r="Z119" s="372"/>
      <c r="AA119" s="372"/>
      <c r="AB119" s="372" t="s">
        <v>93</v>
      </c>
      <c r="AC119" s="372"/>
      <c r="AD119" s="372"/>
      <c r="AE119" s="372"/>
    </row>
    <row r="120" spans="1:31" ht="84">
      <c r="A120" s="394">
        <v>89</v>
      </c>
      <c r="B120" s="372" t="s">
        <v>778</v>
      </c>
      <c r="C120" s="372" t="s">
        <v>88</v>
      </c>
      <c r="D120" s="372" t="s">
        <v>669</v>
      </c>
      <c r="E120" s="372"/>
      <c r="F120" s="282" t="s">
        <v>662</v>
      </c>
      <c r="G120" s="43"/>
      <c r="H120" s="115" t="s">
        <v>779</v>
      </c>
      <c r="I120" s="44">
        <v>412720</v>
      </c>
      <c r="J120" s="44">
        <v>0</v>
      </c>
      <c r="K120" s="44">
        <v>412720</v>
      </c>
      <c r="L120" s="115" t="s">
        <v>279</v>
      </c>
      <c r="M120" s="2"/>
      <c r="N120" s="372" t="s">
        <v>89</v>
      </c>
      <c r="O120" s="115"/>
      <c r="P120" s="372">
        <v>1980</v>
      </c>
      <c r="Q120" s="372"/>
      <c r="R120" s="115"/>
      <c r="S120" s="372" t="s">
        <v>90</v>
      </c>
      <c r="T120" s="370" t="s">
        <v>671</v>
      </c>
      <c r="U120" s="372" t="s">
        <v>772</v>
      </c>
      <c r="V120" s="43">
        <v>44383</v>
      </c>
      <c r="W120" s="372" t="s">
        <v>89</v>
      </c>
      <c r="X120" s="48"/>
      <c r="Y120" s="372" t="s">
        <v>92</v>
      </c>
      <c r="Z120" s="372"/>
      <c r="AA120" s="372"/>
      <c r="AB120" s="372" t="s">
        <v>93</v>
      </c>
      <c r="AC120" s="372"/>
      <c r="AD120" s="372"/>
      <c r="AE120" s="372"/>
    </row>
    <row r="121" spans="1:31" ht="84">
      <c r="A121" s="394">
        <v>90</v>
      </c>
      <c r="B121" s="372" t="s">
        <v>780</v>
      </c>
      <c r="C121" s="372" t="s">
        <v>88</v>
      </c>
      <c r="D121" s="372" t="s">
        <v>669</v>
      </c>
      <c r="E121" s="372"/>
      <c r="F121" s="282" t="s">
        <v>662</v>
      </c>
      <c r="G121" s="43"/>
      <c r="H121" s="115" t="s">
        <v>781</v>
      </c>
      <c r="I121" s="44">
        <v>237160</v>
      </c>
      <c r="J121" s="44">
        <v>122335.1</v>
      </c>
      <c r="K121" s="44">
        <v>114824.9</v>
      </c>
      <c r="L121" s="115" t="s">
        <v>691</v>
      </c>
      <c r="M121" s="2"/>
      <c r="N121" s="372" t="s">
        <v>89</v>
      </c>
      <c r="O121" s="115"/>
      <c r="P121" s="372">
        <v>1973</v>
      </c>
      <c r="Q121" s="372"/>
      <c r="R121" s="115"/>
      <c r="S121" s="372" t="s">
        <v>90</v>
      </c>
      <c r="T121" s="370" t="s">
        <v>671</v>
      </c>
      <c r="U121" s="372" t="s">
        <v>772</v>
      </c>
      <c r="V121" s="43">
        <v>44383</v>
      </c>
      <c r="W121" s="372" t="s">
        <v>89</v>
      </c>
      <c r="X121" s="48"/>
      <c r="Y121" s="372" t="s">
        <v>92</v>
      </c>
      <c r="Z121" s="372"/>
      <c r="AA121" s="372"/>
      <c r="AB121" s="372" t="s">
        <v>93</v>
      </c>
      <c r="AC121" s="372"/>
      <c r="AD121" s="372"/>
      <c r="AE121" s="372"/>
    </row>
    <row r="122" spans="1:31" ht="84">
      <c r="A122" s="394">
        <v>91</v>
      </c>
      <c r="B122" s="376" t="s">
        <v>796</v>
      </c>
      <c r="C122" s="376" t="s">
        <v>88</v>
      </c>
      <c r="D122" s="376" t="s">
        <v>797</v>
      </c>
      <c r="E122" s="376"/>
      <c r="F122" s="282" t="s">
        <v>788</v>
      </c>
      <c r="G122" s="43"/>
      <c r="H122" s="115" t="s">
        <v>798</v>
      </c>
      <c r="I122" s="44">
        <v>284900</v>
      </c>
      <c r="J122" s="44">
        <v>0</v>
      </c>
      <c r="K122" s="44">
        <v>284900</v>
      </c>
      <c r="L122" s="115" t="s">
        <v>279</v>
      </c>
      <c r="M122" s="2"/>
      <c r="N122" s="376" t="s">
        <v>89</v>
      </c>
      <c r="O122" s="115"/>
      <c r="P122" s="376">
        <v>1957</v>
      </c>
      <c r="Q122" s="376"/>
      <c r="R122" s="115"/>
      <c r="S122" s="376" t="s">
        <v>90</v>
      </c>
      <c r="T122" s="370" t="s">
        <v>671</v>
      </c>
      <c r="U122" s="376" t="s">
        <v>799</v>
      </c>
      <c r="V122" s="43">
        <v>44664</v>
      </c>
      <c r="W122" s="376" t="s">
        <v>89</v>
      </c>
      <c r="X122" s="48"/>
      <c r="Y122" s="376" t="s">
        <v>92</v>
      </c>
      <c r="Z122" s="376"/>
      <c r="AA122" s="376"/>
      <c r="AB122" s="376" t="s">
        <v>93</v>
      </c>
      <c r="AC122" s="376"/>
      <c r="AD122" s="376"/>
      <c r="AE122" s="376"/>
    </row>
    <row r="123" spans="1:31" ht="84">
      <c r="A123" s="394">
        <v>92</v>
      </c>
      <c r="B123" s="376" t="s">
        <v>800</v>
      </c>
      <c r="C123" s="376" t="s">
        <v>88</v>
      </c>
      <c r="D123" s="376" t="s">
        <v>797</v>
      </c>
      <c r="E123" s="376"/>
      <c r="F123" s="282" t="s">
        <v>788</v>
      </c>
      <c r="G123" s="43"/>
      <c r="H123" s="115" t="s">
        <v>801</v>
      </c>
      <c r="I123" s="44">
        <v>237160</v>
      </c>
      <c r="J123" s="44">
        <v>0</v>
      </c>
      <c r="K123" s="44">
        <v>237160</v>
      </c>
      <c r="L123" s="115" t="s">
        <v>279</v>
      </c>
      <c r="M123" s="2"/>
      <c r="N123" s="376" t="s">
        <v>89</v>
      </c>
      <c r="O123" s="115"/>
      <c r="P123" s="376">
        <v>1951</v>
      </c>
      <c r="Q123" s="376"/>
      <c r="R123" s="115"/>
      <c r="S123" s="376" t="s">
        <v>90</v>
      </c>
      <c r="T123" s="370" t="s">
        <v>671</v>
      </c>
      <c r="U123" s="376" t="s">
        <v>799</v>
      </c>
      <c r="V123" s="43">
        <v>44664</v>
      </c>
      <c r="W123" s="376" t="s">
        <v>89</v>
      </c>
      <c r="X123" s="48"/>
      <c r="Y123" s="376" t="s">
        <v>92</v>
      </c>
      <c r="Z123" s="376"/>
      <c r="AA123" s="376"/>
      <c r="AB123" s="376" t="s">
        <v>93</v>
      </c>
      <c r="AC123" s="376"/>
      <c r="AD123" s="376"/>
      <c r="AE123" s="376"/>
    </row>
    <row r="124" spans="1:31" ht="84">
      <c r="A124" s="394">
        <v>93</v>
      </c>
      <c r="B124" s="376" t="s">
        <v>802</v>
      </c>
      <c r="C124" s="376" t="s">
        <v>88</v>
      </c>
      <c r="D124" s="376" t="s">
        <v>797</v>
      </c>
      <c r="E124" s="376"/>
      <c r="F124" s="282" t="s">
        <v>788</v>
      </c>
      <c r="G124" s="43"/>
      <c r="H124" s="115" t="s">
        <v>803</v>
      </c>
      <c r="I124" s="44">
        <v>1901900</v>
      </c>
      <c r="J124" s="44">
        <v>352643.87</v>
      </c>
      <c r="K124" s="44">
        <v>1549256.13</v>
      </c>
      <c r="L124" s="115" t="s">
        <v>615</v>
      </c>
      <c r="M124" s="2"/>
      <c r="N124" s="376" t="s">
        <v>89</v>
      </c>
      <c r="O124" s="115"/>
      <c r="P124" s="376">
        <v>1951</v>
      </c>
      <c r="Q124" s="376"/>
      <c r="R124" s="115"/>
      <c r="S124" s="376" t="s">
        <v>90</v>
      </c>
      <c r="T124" s="370" t="s">
        <v>671</v>
      </c>
      <c r="U124" s="376" t="s">
        <v>799</v>
      </c>
      <c r="V124" s="43">
        <v>44664</v>
      </c>
      <c r="W124" s="376" t="s">
        <v>89</v>
      </c>
      <c r="X124" s="48"/>
      <c r="Y124" s="376" t="s">
        <v>92</v>
      </c>
      <c r="Z124" s="376"/>
      <c r="AA124" s="376"/>
      <c r="AB124" s="376" t="s">
        <v>93</v>
      </c>
      <c r="AC124" s="376"/>
      <c r="AD124" s="376"/>
      <c r="AE124" s="376"/>
    </row>
    <row r="125" spans="1:31" ht="84">
      <c r="A125" s="394">
        <v>94</v>
      </c>
      <c r="B125" s="376" t="s">
        <v>804</v>
      </c>
      <c r="C125" s="376" t="s">
        <v>88</v>
      </c>
      <c r="D125" s="376" t="s">
        <v>797</v>
      </c>
      <c r="E125" s="376"/>
      <c r="F125" s="282" t="s">
        <v>788</v>
      </c>
      <c r="G125" s="43"/>
      <c r="H125" s="115" t="s">
        <v>805</v>
      </c>
      <c r="I125" s="44">
        <v>237160</v>
      </c>
      <c r="J125" s="44">
        <v>0</v>
      </c>
      <c r="K125" s="44">
        <v>237160</v>
      </c>
      <c r="L125" s="115" t="s">
        <v>279</v>
      </c>
      <c r="M125" s="2"/>
      <c r="N125" s="376" t="s">
        <v>89</v>
      </c>
      <c r="O125" s="115"/>
      <c r="P125" s="376">
        <v>1954</v>
      </c>
      <c r="Q125" s="376"/>
      <c r="R125" s="115"/>
      <c r="S125" s="376" t="s">
        <v>90</v>
      </c>
      <c r="T125" s="370" t="s">
        <v>671</v>
      </c>
      <c r="U125" s="376" t="s">
        <v>799</v>
      </c>
      <c r="V125" s="43">
        <v>44664</v>
      </c>
      <c r="W125" s="376" t="s">
        <v>89</v>
      </c>
      <c r="X125" s="48"/>
      <c r="Y125" s="376" t="s">
        <v>92</v>
      </c>
      <c r="Z125" s="376"/>
      <c r="AA125" s="376"/>
      <c r="AB125" s="376" t="s">
        <v>93</v>
      </c>
      <c r="AC125" s="376"/>
      <c r="AD125" s="376"/>
      <c r="AE125" s="376"/>
    </row>
    <row r="126" spans="1:31" ht="84">
      <c r="A126" s="394">
        <v>95</v>
      </c>
      <c r="B126" s="376" t="s">
        <v>806</v>
      </c>
      <c r="C126" s="376" t="s">
        <v>88</v>
      </c>
      <c r="D126" s="376" t="s">
        <v>797</v>
      </c>
      <c r="E126" s="376"/>
      <c r="F126" s="282" t="s">
        <v>788</v>
      </c>
      <c r="G126" s="43"/>
      <c r="H126" s="115" t="s">
        <v>807</v>
      </c>
      <c r="I126" s="44">
        <v>311080</v>
      </c>
      <c r="J126" s="264">
        <v>99027.199999999997</v>
      </c>
      <c r="K126" s="44">
        <v>212052.8</v>
      </c>
      <c r="L126" s="115" t="s">
        <v>808</v>
      </c>
      <c r="M126" s="2"/>
      <c r="N126" s="376" t="s">
        <v>89</v>
      </c>
      <c r="O126" s="115"/>
      <c r="P126" s="376">
        <v>1954</v>
      </c>
      <c r="Q126" s="376"/>
      <c r="R126" s="115"/>
      <c r="S126" s="376" t="s">
        <v>90</v>
      </c>
      <c r="T126" s="370" t="s">
        <v>671</v>
      </c>
      <c r="U126" s="376" t="s">
        <v>799</v>
      </c>
      <c r="V126" s="43">
        <v>44664</v>
      </c>
      <c r="W126" s="376" t="s">
        <v>89</v>
      </c>
      <c r="X126" s="48"/>
      <c r="Y126" s="376" t="s">
        <v>92</v>
      </c>
      <c r="Z126" s="376"/>
      <c r="AA126" s="376"/>
      <c r="AB126" s="376" t="s">
        <v>93</v>
      </c>
      <c r="AC126" s="376"/>
      <c r="AD126" s="376"/>
      <c r="AE126" s="376"/>
    </row>
    <row r="127" spans="1:31" ht="84">
      <c r="A127" s="394">
        <v>96</v>
      </c>
      <c r="B127" s="376" t="s">
        <v>809</v>
      </c>
      <c r="C127" s="376" t="s">
        <v>88</v>
      </c>
      <c r="D127" s="376" t="s">
        <v>797</v>
      </c>
      <c r="E127" s="376"/>
      <c r="F127" s="282" t="s">
        <v>788</v>
      </c>
      <c r="G127" s="43"/>
      <c r="H127" s="115" t="s">
        <v>810</v>
      </c>
      <c r="I127" s="44">
        <v>66220</v>
      </c>
      <c r="J127" s="44">
        <v>0</v>
      </c>
      <c r="K127" s="44">
        <v>66220</v>
      </c>
      <c r="L127" s="115" t="s">
        <v>279</v>
      </c>
      <c r="M127" s="2"/>
      <c r="N127" s="376" t="s">
        <v>89</v>
      </c>
      <c r="O127" s="115"/>
      <c r="P127" s="376">
        <v>1959</v>
      </c>
      <c r="Q127" s="376"/>
      <c r="R127" s="115"/>
      <c r="S127" s="376" t="s">
        <v>90</v>
      </c>
      <c r="T127" s="370" t="s">
        <v>671</v>
      </c>
      <c r="U127" s="376" t="s">
        <v>799</v>
      </c>
      <c r="V127" s="43">
        <v>44664</v>
      </c>
      <c r="W127" s="376" t="s">
        <v>89</v>
      </c>
      <c r="X127" s="48"/>
      <c r="Y127" s="376" t="s">
        <v>92</v>
      </c>
      <c r="Z127" s="376"/>
      <c r="AA127" s="376"/>
      <c r="AB127" s="376" t="s">
        <v>93</v>
      </c>
      <c r="AC127" s="376"/>
      <c r="AD127" s="376"/>
      <c r="AE127" s="389" t="s">
        <v>823</v>
      </c>
    </row>
    <row r="128" spans="1:31" ht="84">
      <c r="A128" s="394">
        <v>97</v>
      </c>
      <c r="B128" s="376" t="s">
        <v>811</v>
      </c>
      <c r="C128" s="376" t="s">
        <v>88</v>
      </c>
      <c r="D128" s="376" t="s">
        <v>797</v>
      </c>
      <c r="E128" s="376"/>
      <c r="F128" s="282" t="s">
        <v>788</v>
      </c>
      <c r="G128" s="43"/>
      <c r="H128" s="115" t="s">
        <v>812</v>
      </c>
      <c r="I128" s="44">
        <v>93940</v>
      </c>
      <c r="J128" s="44">
        <v>20940.88</v>
      </c>
      <c r="K128" s="44">
        <v>72999.12</v>
      </c>
      <c r="L128" s="115" t="s">
        <v>813</v>
      </c>
      <c r="M128" s="2"/>
      <c r="N128" s="376" t="s">
        <v>89</v>
      </c>
      <c r="O128" s="115"/>
      <c r="P128" s="376">
        <v>1960</v>
      </c>
      <c r="Q128" s="376"/>
      <c r="R128" s="115"/>
      <c r="S128" s="376" t="s">
        <v>90</v>
      </c>
      <c r="T128" s="370" t="s">
        <v>671</v>
      </c>
      <c r="U128" s="376" t="s">
        <v>799</v>
      </c>
      <c r="V128" s="43">
        <v>44664</v>
      </c>
      <c r="W128" s="376" t="s">
        <v>89</v>
      </c>
      <c r="X128" s="48"/>
      <c r="Y128" s="376" t="s">
        <v>92</v>
      </c>
      <c r="Z128" s="376"/>
      <c r="AA128" s="376"/>
      <c r="AB128" s="376" t="s">
        <v>93</v>
      </c>
      <c r="AC128" s="376"/>
      <c r="AD128" s="376"/>
      <c r="AE128" s="389" t="s">
        <v>823</v>
      </c>
    </row>
    <row r="129" spans="1:31" ht="84">
      <c r="A129" s="394">
        <v>98</v>
      </c>
      <c r="B129" s="376" t="s">
        <v>814</v>
      </c>
      <c r="C129" s="376" t="s">
        <v>88</v>
      </c>
      <c r="D129" s="376" t="s">
        <v>797</v>
      </c>
      <c r="E129" s="376"/>
      <c r="F129" s="282" t="s">
        <v>788</v>
      </c>
      <c r="G129" s="43"/>
      <c r="H129" s="115" t="s">
        <v>815</v>
      </c>
      <c r="I129" s="44">
        <v>358820</v>
      </c>
      <c r="J129" s="44">
        <v>229046.65</v>
      </c>
      <c r="K129" s="44">
        <v>129773.35</v>
      </c>
      <c r="L129" s="115" t="s">
        <v>816</v>
      </c>
      <c r="M129" s="2"/>
      <c r="N129" s="376" t="s">
        <v>89</v>
      </c>
      <c r="O129" s="115"/>
      <c r="P129" s="376">
        <v>1986</v>
      </c>
      <c r="Q129" s="376"/>
      <c r="R129" s="115"/>
      <c r="S129" s="376" t="s">
        <v>90</v>
      </c>
      <c r="T129" s="370" t="s">
        <v>671</v>
      </c>
      <c r="U129" s="376" t="s">
        <v>799</v>
      </c>
      <c r="V129" s="43">
        <v>44664</v>
      </c>
      <c r="W129" s="376" t="s">
        <v>89</v>
      </c>
      <c r="X129" s="48"/>
      <c r="Y129" s="376" t="s">
        <v>92</v>
      </c>
      <c r="Z129" s="376"/>
      <c r="AA129" s="376"/>
      <c r="AB129" s="376" t="s">
        <v>93</v>
      </c>
      <c r="AC129" s="376"/>
      <c r="AD129" s="376"/>
      <c r="AE129" s="389" t="s">
        <v>823</v>
      </c>
    </row>
    <row r="130" spans="1:31" ht="84">
      <c r="A130" s="394">
        <v>99</v>
      </c>
      <c r="B130" s="376" t="s">
        <v>817</v>
      </c>
      <c r="C130" s="376" t="s">
        <v>88</v>
      </c>
      <c r="D130" s="376" t="s">
        <v>797</v>
      </c>
      <c r="E130" s="376"/>
      <c r="F130" s="282" t="s">
        <v>788</v>
      </c>
      <c r="G130" s="43"/>
      <c r="H130" s="115" t="s">
        <v>818</v>
      </c>
      <c r="I130" s="44">
        <v>6521900</v>
      </c>
      <c r="J130" s="44">
        <v>2921267.57</v>
      </c>
      <c r="K130" s="44">
        <v>3600632.43</v>
      </c>
      <c r="L130" s="115" t="s">
        <v>408</v>
      </c>
      <c r="M130" s="2"/>
      <c r="N130" s="376" t="s">
        <v>89</v>
      </c>
      <c r="O130" s="115"/>
      <c r="P130" s="376">
        <v>1978</v>
      </c>
      <c r="Q130" s="376"/>
      <c r="R130" s="115"/>
      <c r="S130" s="376" t="s">
        <v>90</v>
      </c>
      <c r="T130" s="370" t="s">
        <v>671</v>
      </c>
      <c r="U130" s="376" t="s">
        <v>799</v>
      </c>
      <c r="V130" s="43">
        <v>44664</v>
      </c>
      <c r="W130" s="376" t="s">
        <v>89</v>
      </c>
      <c r="X130" s="48"/>
      <c r="Y130" s="376" t="s">
        <v>92</v>
      </c>
      <c r="Z130" s="376"/>
      <c r="AA130" s="376"/>
      <c r="AB130" s="376" t="s">
        <v>93</v>
      </c>
      <c r="AC130" s="376"/>
      <c r="AD130" s="376"/>
      <c r="AE130" s="389" t="s">
        <v>823</v>
      </c>
    </row>
    <row r="131" spans="1:31">
      <c r="A131" s="191"/>
      <c r="B131" s="188" t="s">
        <v>55</v>
      </c>
      <c r="C131" s="191"/>
      <c r="D131" s="191"/>
      <c r="E131" s="191"/>
      <c r="F131" s="115"/>
      <c r="G131" s="43"/>
      <c r="H131" s="115"/>
      <c r="I131" s="189">
        <f>SUM(I19:I130)</f>
        <v>74189841.699999988</v>
      </c>
      <c r="J131" s="189">
        <f t="shared" ref="J131:K131" si="0">SUM(J19:J130)</f>
        <v>22860824.409999996</v>
      </c>
      <c r="K131" s="189">
        <f t="shared" si="0"/>
        <v>51329017.730000012</v>
      </c>
      <c r="L131" s="115"/>
      <c r="M131" s="46"/>
      <c r="N131" s="191"/>
      <c r="O131" s="115"/>
      <c r="P131" s="191"/>
      <c r="Q131" s="191"/>
      <c r="R131" s="115"/>
      <c r="S131" s="191"/>
      <c r="T131" s="191"/>
      <c r="U131" s="191"/>
      <c r="V131" s="43"/>
      <c r="W131" s="191"/>
      <c r="X131" s="48"/>
      <c r="Y131" s="191"/>
      <c r="Z131" s="191"/>
      <c r="AA131" s="369" t="s">
        <v>761</v>
      </c>
      <c r="AB131" s="191"/>
      <c r="AC131" s="191"/>
      <c r="AD131" s="191"/>
      <c r="AE131" s="191"/>
    </row>
    <row r="132" spans="1:31">
      <c r="I132" s="12"/>
    </row>
  </sheetData>
  <mergeCells count="35">
    <mergeCell ref="M3:N3"/>
    <mergeCell ref="A12:L12"/>
    <mergeCell ref="A15:A17"/>
    <mergeCell ref="B15:B17"/>
    <mergeCell ref="C15:E15"/>
    <mergeCell ref="F15:F17"/>
    <mergeCell ref="G15:G17"/>
    <mergeCell ref="H15:H17"/>
    <mergeCell ref="I15:I17"/>
    <mergeCell ref="J15:J17"/>
    <mergeCell ref="T15:V15"/>
    <mergeCell ref="W15:W17"/>
    <mergeCell ref="X15:X17"/>
    <mergeCell ref="K15:K17"/>
    <mergeCell ref="L15:L17"/>
    <mergeCell ref="M15:M17"/>
    <mergeCell ref="N15:N17"/>
    <mergeCell ref="O15:O17"/>
    <mergeCell ref="P15:P17"/>
    <mergeCell ref="AE15:AE17"/>
    <mergeCell ref="C16:C17"/>
    <mergeCell ref="D16:D17"/>
    <mergeCell ref="E16:E17"/>
    <mergeCell ref="T16:T17"/>
    <mergeCell ref="U16:U17"/>
    <mergeCell ref="V16:V17"/>
    <mergeCell ref="Y15:Y17"/>
    <mergeCell ref="Z15:Z17"/>
    <mergeCell ref="AA15:AA17"/>
    <mergeCell ref="AB15:AB17"/>
    <mergeCell ref="AC15:AC17"/>
    <mergeCell ref="AD15:AD17"/>
    <mergeCell ref="Q15:Q17"/>
    <mergeCell ref="R15:R17"/>
    <mergeCell ref="S15:S17"/>
  </mergeCells>
  <conditionalFormatting sqref="X19:X131">
    <cfRule type="cellIs" dxfId="8" priority="1" stopIfTrue="1" operator="equal">
      <formula>"нет"</formula>
    </cfRule>
    <cfRule type="cellIs" dxfId="7" priority="2" stopIfTrue="1" operator="equal">
      <formula>"устарел"</formula>
    </cfRule>
    <cfRule type="cellIs" dxfId="6" priority="3" stopIfTrue="1" operator="equal">
      <formula>"есть"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88"/>
  <sheetViews>
    <sheetView topLeftCell="A3" workbookViewId="0">
      <selection activeCell="I61" sqref="I61"/>
    </sheetView>
  </sheetViews>
  <sheetFormatPr defaultRowHeight="15"/>
  <cols>
    <col min="1" max="1" width="3.42578125" customWidth="1"/>
    <col min="2" max="2" width="19.140625" customWidth="1"/>
    <col min="3" max="3" width="10" customWidth="1"/>
    <col min="4" max="4" width="17.28515625" customWidth="1"/>
    <col min="5" max="5" width="4.85546875" customWidth="1"/>
    <col min="6" max="6" width="9.28515625" customWidth="1"/>
    <col min="7" max="7" width="8.85546875" customWidth="1"/>
    <col min="8" max="8" width="8.5703125" hidden="1" customWidth="1"/>
    <col min="9" max="9" width="13.140625" style="9" customWidth="1"/>
    <col min="10" max="10" width="0.140625" style="10" hidden="1" customWidth="1"/>
    <col min="11" max="11" width="12.5703125" style="11" customWidth="1"/>
    <col min="12" max="13" width="13.140625" style="10" customWidth="1"/>
    <col min="14" max="14" width="7" customWidth="1"/>
    <col min="15" max="15" width="13.28515625" customWidth="1"/>
    <col min="16" max="16" width="10" bestFit="1" customWidth="1"/>
    <col min="17" max="17" width="5.42578125" customWidth="1"/>
    <col min="18" max="18" width="9.5703125" customWidth="1"/>
    <col min="19" max="19" width="6.5703125" hidden="1" customWidth="1"/>
    <col min="20" max="20" width="10" customWidth="1"/>
    <col min="26" max="26" width="8.140625" customWidth="1"/>
    <col min="27" max="28" width="7.5703125" hidden="1" customWidth="1"/>
    <col min="29" max="29" width="10.42578125" hidden="1" customWidth="1"/>
    <col min="30" max="31" width="0.140625" hidden="1" customWidth="1"/>
    <col min="32" max="32" width="11.28515625" customWidth="1"/>
    <col min="33" max="34" width="9.140625" hidden="1" customWidth="1"/>
    <col min="35" max="35" width="0" hidden="1" customWidth="1"/>
    <col min="36" max="36" width="6.85546875" hidden="1" customWidth="1"/>
    <col min="37" max="37" width="20" customWidth="1"/>
  </cols>
  <sheetData>
    <row r="1" spans="1:37">
      <c r="B1" s="7"/>
      <c r="I1"/>
      <c r="J1"/>
      <c r="K1"/>
      <c r="L1"/>
      <c r="M1"/>
    </row>
    <row r="2" spans="1:37">
      <c r="B2" s="7"/>
      <c r="I2"/>
      <c r="J2"/>
      <c r="K2"/>
      <c r="L2"/>
      <c r="M2"/>
      <c r="O2" t="s">
        <v>262</v>
      </c>
      <c r="P2" t="s">
        <v>446</v>
      </c>
    </row>
    <row r="3" spans="1:37">
      <c r="B3" s="7"/>
      <c r="I3"/>
      <c r="J3"/>
      <c r="K3"/>
      <c r="L3"/>
      <c r="M3"/>
      <c r="O3" t="s">
        <v>264</v>
      </c>
    </row>
    <row r="4" spans="1:37">
      <c r="B4" s="7"/>
      <c r="I4"/>
      <c r="J4"/>
      <c r="K4"/>
      <c r="L4"/>
      <c r="M4"/>
      <c r="O4" t="s">
        <v>265</v>
      </c>
    </row>
    <row r="5" spans="1:37">
      <c r="B5" s="7"/>
      <c r="I5"/>
      <c r="J5"/>
      <c r="K5"/>
      <c r="L5"/>
      <c r="M5"/>
      <c r="O5" t="s">
        <v>266</v>
      </c>
    </row>
    <row r="6" spans="1:37">
      <c r="B6" s="7"/>
      <c r="I6"/>
      <c r="J6"/>
      <c r="K6"/>
      <c r="L6"/>
      <c r="M6"/>
      <c r="O6" t="s">
        <v>267</v>
      </c>
    </row>
    <row r="7" spans="1:37">
      <c r="B7" s="7"/>
      <c r="I7"/>
      <c r="J7"/>
      <c r="K7"/>
      <c r="L7"/>
      <c r="M7"/>
      <c r="O7" t="s">
        <v>416</v>
      </c>
    </row>
    <row r="8" spans="1:37">
      <c r="B8" s="7"/>
      <c r="I8"/>
      <c r="J8"/>
      <c r="K8"/>
      <c r="L8"/>
      <c r="M8"/>
      <c r="O8" t="s">
        <v>417</v>
      </c>
    </row>
    <row r="9" spans="1:37">
      <c r="A9" s="13"/>
      <c r="B9" s="33"/>
      <c r="C9" s="13"/>
      <c r="D9" s="13"/>
      <c r="E9" s="13"/>
      <c r="F9" s="13"/>
      <c r="G9" s="13"/>
      <c r="H9" s="13"/>
      <c r="I9" s="13"/>
      <c r="J9" s="33"/>
      <c r="K9" s="34"/>
      <c r="L9" s="34"/>
      <c r="M9" s="34"/>
      <c r="N9" s="33"/>
      <c r="O9" s="7"/>
    </row>
    <row r="10" spans="1:37" s="39" customFormat="1" ht="15.75">
      <c r="A10" s="37" t="s">
        <v>415</v>
      </c>
      <c r="B10" s="38"/>
      <c r="D10" s="40"/>
      <c r="E10" s="40"/>
      <c r="F10" s="40"/>
      <c r="G10" s="40"/>
      <c r="H10" s="40"/>
      <c r="I10" s="40"/>
      <c r="J10" s="40"/>
      <c r="K10" s="41"/>
      <c r="L10" s="41"/>
      <c r="M10" s="41"/>
      <c r="N10" s="40"/>
    </row>
    <row r="11" spans="1:37" ht="31.5" customHeight="1">
      <c r="A11" s="420" t="s">
        <v>445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247"/>
      <c r="M11" s="247"/>
      <c r="N11" s="247"/>
      <c r="O11" s="247"/>
      <c r="P11" s="247"/>
      <c r="Q11" s="247"/>
      <c r="R11" s="247"/>
    </row>
    <row r="12" spans="1:37">
      <c r="A12" s="13"/>
      <c r="B12" s="35"/>
      <c r="C12" s="36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3"/>
    </row>
    <row r="13" spans="1:37" ht="60" customHeight="1">
      <c r="A13" s="411" t="s">
        <v>56</v>
      </c>
      <c r="B13" s="411" t="s">
        <v>57</v>
      </c>
      <c r="C13" s="414" t="s">
        <v>58</v>
      </c>
      <c r="D13" s="424"/>
      <c r="E13" s="416"/>
      <c r="F13" s="411" t="s">
        <v>59</v>
      </c>
      <c r="G13" s="411" t="s">
        <v>60</v>
      </c>
      <c r="H13" s="411" t="s">
        <v>61</v>
      </c>
      <c r="I13" s="421" t="s">
        <v>826</v>
      </c>
      <c r="J13" s="421" t="s">
        <v>63</v>
      </c>
      <c r="K13" s="421" t="s">
        <v>64</v>
      </c>
      <c r="L13" s="421" t="s">
        <v>65</v>
      </c>
      <c r="M13" s="248"/>
      <c r="N13" s="411" t="s">
        <v>66</v>
      </c>
      <c r="O13" s="411" t="s">
        <v>67</v>
      </c>
      <c r="P13" s="411" t="s">
        <v>68</v>
      </c>
      <c r="Q13" s="411" t="s">
        <v>69</v>
      </c>
      <c r="R13" s="411" t="s">
        <v>70</v>
      </c>
      <c r="S13" s="411" t="s">
        <v>71</v>
      </c>
      <c r="T13" s="411" t="s">
        <v>72</v>
      </c>
      <c r="U13" s="414" t="s">
        <v>39</v>
      </c>
      <c r="V13" s="424"/>
      <c r="W13" s="416"/>
      <c r="X13" s="411" t="s">
        <v>40</v>
      </c>
      <c r="Y13" s="411" t="s">
        <v>73</v>
      </c>
      <c r="Z13" s="411" t="s">
        <v>74</v>
      </c>
      <c r="AA13" s="411" t="s">
        <v>75</v>
      </c>
      <c r="AB13" s="411" t="s">
        <v>76</v>
      </c>
      <c r="AC13" s="411" t="s">
        <v>77</v>
      </c>
      <c r="AD13" s="411" t="s">
        <v>78</v>
      </c>
      <c r="AE13" s="411" t="s">
        <v>79</v>
      </c>
      <c r="AF13" s="411" t="s">
        <v>205</v>
      </c>
      <c r="AG13" s="411" t="s">
        <v>80</v>
      </c>
      <c r="AH13" s="411" t="s">
        <v>81</v>
      </c>
      <c r="AI13" s="411" t="s">
        <v>82</v>
      </c>
      <c r="AJ13" s="411" t="s">
        <v>83</v>
      </c>
      <c r="AK13" s="411" t="s">
        <v>84</v>
      </c>
    </row>
    <row r="14" spans="1:37" ht="15" customHeight="1">
      <c r="A14" s="412"/>
      <c r="B14" s="412"/>
      <c r="C14" s="411" t="s">
        <v>85</v>
      </c>
      <c r="D14" s="411" t="s">
        <v>86</v>
      </c>
      <c r="E14" s="411" t="s">
        <v>87</v>
      </c>
      <c r="F14" s="412"/>
      <c r="G14" s="412"/>
      <c r="H14" s="412"/>
      <c r="I14" s="422"/>
      <c r="J14" s="422"/>
      <c r="K14" s="422"/>
      <c r="L14" s="422"/>
      <c r="M14" s="249"/>
      <c r="N14" s="412"/>
      <c r="O14" s="412"/>
      <c r="P14" s="412"/>
      <c r="Q14" s="412"/>
      <c r="R14" s="412"/>
      <c r="S14" s="412"/>
      <c r="T14" s="412"/>
      <c r="U14" s="411" t="s">
        <v>42</v>
      </c>
      <c r="V14" s="411" t="s">
        <v>43</v>
      </c>
      <c r="W14" s="411" t="s">
        <v>44</v>
      </c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</row>
    <row r="15" spans="1:37" ht="25.5" customHeight="1">
      <c r="A15" s="413"/>
      <c r="B15" s="413"/>
      <c r="C15" s="413"/>
      <c r="D15" s="413"/>
      <c r="E15" s="413"/>
      <c r="F15" s="413"/>
      <c r="G15" s="413"/>
      <c r="H15" s="413"/>
      <c r="I15" s="423"/>
      <c r="J15" s="423"/>
      <c r="K15" s="423"/>
      <c r="L15" s="423"/>
      <c r="M15" s="250" t="s">
        <v>64</v>
      </c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</row>
    <row r="16" spans="1:37">
      <c r="A16" s="205">
        <v>1</v>
      </c>
      <c r="B16" s="205">
        <v>2</v>
      </c>
      <c r="C16" s="205">
        <v>3</v>
      </c>
      <c r="D16" s="205">
        <v>4</v>
      </c>
      <c r="E16" s="205">
        <v>5</v>
      </c>
      <c r="F16" s="205">
        <v>6</v>
      </c>
      <c r="G16" s="205">
        <v>7</v>
      </c>
      <c r="H16" s="205">
        <v>8</v>
      </c>
      <c r="I16" s="205">
        <v>8</v>
      </c>
      <c r="J16" s="205">
        <v>10</v>
      </c>
      <c r="K16" s="19">
        <v>9</v>
      </c>
      <c r="L16" s="19">
        <v>10</v>
      </c>
      <c r="M16" s="19">
        <v>11</v>
      </c>
      <c r="N16" s="205">
        <v>12</v>
      </c>
      <c r="O16" s="205">
        <v>13</v>
      </c>
      <c r="P16" s="205">
        <v>14</v>
      </c>
      <c r="Q16" s="205">
        <v>15</v>
      </c>
      <c r="R16" s="205">
        <v>16</v>
      </c>
      <c r="S16" s="205">
        <v>17</v>
      </c>
      <c r="T16" s="205">
        <v>17</v>
      </c>
      <c r="U16" s="205">
        <v>18</v>
      </c>
      <c r="V16" s="205">
        <v>19</v>
      </c>
      <c r="W16" s="205">
        <v>20</v>
      </c>
      <c r="X16" s="205">
        <v>21</v>
      </c>
      <c r="Y16" s="205">
        <v>22</v>
      </c>
      <c r="Z16" s="205">
        <v>23</v>
      </c>
      <c r="AA16" s="205">
        <v>25</v>
      </c>
      <c r="AB16" s="205">
        <v>26</v>
      </c>
      <c r="AC16" s="205">
        <v>27</v>
      </c>
      <c r="AD16" s="205">
        <v>28</v>
      </c>
      <c r="AE16" s="205">
        <v>29</v>
      </c>
      <c r="AF16" s="205">
        <v>24</v>
      </c>
      <c r="AG16" s="205">
        <v>31</v>
      </c>
      <c r="AH16" s="205">
        <v>32</v>
      </c>
      <c r="AI16" s="205">
        <v>33</v>
      </c>
      <c r="AJ16" s="205">
        <v>34</v>
      </c>
      <c r="AK16" s="205">
        <v>25</v>
      </c>
    </row>
    <row r="17" spans="1:37" s="13" customFormat="1" ht="48.75" customHeight="1">
      <c r="A17" s="201" t="s">
        <v>1</v>
      </c>
      <c r="B17" s="19" t="s">
        <v>117</v>
      </c>
      <c r="C17" s="53" t="s">
        <v>88</v>
      </c>
      <c r="D17" s="53" t="s">
        <v>118</v>
      </c>
      <c r="E17" s="53">
        <v>33</v>
      </c>
      <c r="F17" s="54" t="s">
        <v>119</v>
      </c>
      <c r="G17" s="55"/>
      <c r="H17" s="56"/>
      <c r="I17" s="62">
        <v>438000</v>
      </c>
      <c r="J17" s="57">
        <v>210000</v>
      </c>
      <c r="K17" s="45">
        <f t="shared" ref="K17:K18" si="0">I17-J17</f>
        <v>228000</v>
      </c>
      <c r="L17" s="45">
        <f t="shared" ref="L17" si="1">I17-K17</f>
        <v>210000</v>
      </c>
      <c r="M17" s="251">
        <v>0.52</v>
      </c>
      <c r="N17" s="19"/>
      <c r="O17" s="53"/>
      <c r="P17" s="53">
        <v>1080001</v>
      </c>
      <c r="Q17" s="53"/>
      <c r="R17" s="58"/>
      <c r="S17" s="58"/>
      <c r="T17" s="19" t="s">
        <v>94</v>
      </c>
      <c r="U17" s="53" t="s">
        <v>95</v>
      </c>
      <c r="V17" s="55" t="s">
        <v>120</v>
      </c>
      <c r="W17" s="59">
        <v>39538</v>
      </c>
      <c r="X17" s="19" t="s">
        <v>89</v>
      </c>
      <c r="Y17" s="60" t="s">
        <v>91</v>
      </c>
      <c r="Z17" s="85"/>
      <c r="AA17" s="19"/>
      <c r="AB17" s="61"/>
      <c r="AC17" s="53" t="s">
        <v>93</v>
      </c>
      <c r="AD17" s="58"/>
      <c r="AE17" s="58"/>
      <c r="AF17" s="58"/>
      <c r="AG17" s="42"/>
      <c r="AH17" s="42"/>
      <c r="AI17" s="42"/>
      <c r="AJ17" s="42"/>
      <c r="AK17" s="42"/>
    </row>
    <row r="18" spans="1:37" s="13" customFormat="1" ht="48" customHeight="1">
      <c r="A18" s="201" t="s">
        <v>3</v>
      </c>
      <c r="B18" s="19" t="s">
        <v>124</v>
      </c>
      <c r="C18" s="53" t="s">
        <v>88</v>
      </c>
      <c r="D18" s="53"/>
      <c r="E18" s="53"/>
      <c r="F18" s="54" t="s">
        <v>119</v>
      </c>
      <c r="G18" s="55"/>
      <c r="H18" s="56"/>
      <c r="I18" s="62">
        <v>3331741.34</v>
      </c>
      <c r="J18" s="57"/>
      <c r="K18" s="45">
        <f t="shared" si="0"/>
        <v>3331741.34</v>
      </c>
      <c r="L18" s="45">
        <f t="shared" ref="L18:L45" si="2">I18-K18</f>
        <v>0</v>
      </c>
      <c r="M18" s="251">
        <v>1</v>
      </c>
      <c r="N18" s="19"/>
      <c r="O18" s="63">
        <v>0.7</v>
      </c>
      <c r="P18" s="57">
        <v>1080014</v>
      </c>
      <c r="Q18" s="53"/>
      <c r="R18" s="19"/>
      <c r="S18" s="58"/>
      <c r="T18" s="19" t="s">
        <v>90</v>
      </c>
      <c r="U18" s="53" t="s">
        <v>95</v>
      </c>
      <c r="V18" s="53" t="s">
        <v>120</v>
      </c>
      <c r="W18" s="55">
        <v>39538</v>
      </c>
      <c r="X18" s="19" t="s">
        <v>89</v>
      </c>
      <c r="Y18" s="60" t="s">
        <v>91</v>
      </c>
      <c r="Z18" s="85"/>
      <c r="AA18" s="42"/>
      <c r="AB18" s="61"/>
      <c r="AC18" s="53" t="s">
        <v>93</v>
      </c>
      <c r="AD18" s="58"/>
      <c r="AE18" s="58"/>
      <c r="AF18" s="42"/>
      <c r="AG18" s="42"/>
      <c r="AH18" s="42"/>
      <c r="AI18" s="42"/>
      <c r="AJ18" s="42"/>
      <c r="AK18" s="42"/>
    </row>
    <row r="19" spans="1:37" s="13" customFormat="1" ht="48" hidden="1" customHeight="1">
      <c r="A19" s="201"/>
      <c r="B19" s="19"/>
      <c r="C19" s="53"/>
      <c r="D19" s="19"/>
      <c r="E19" s="53"/>
      <c r="F19" s="54"/>
      <c r="G19" s="55"/>
      <c r="H19" s="56"/>
      <c r="I19" s="62"/>
      <c r="J19" s="57"/>
      <c r="K19" s="45"/>
      <c r="L19" s="45"/>
      <c r="M19" s="251"/>
      <c r="N19" s="19"/>
      <c r="O19" s="65"/>
      <c r="P19" s="57"/>
      <c r="Q19" s="53"/>
      <c r="R19" s="19"/>
      <c r="S19" s="58"/>
      <c r="T19" s="19"/>
      <c r="U19" s="53"/>
      <c r="V19" s="53"/>
      <c r="W19" s="55"/>
      <c r="X19" s="19"/>
      <c r="Y19" s="60"/>
      <c r="Z19" s="85"/>
      <c r="AA19" s="42"/>
      <c r="AB19" s="61"/>
      <c r="AC19" s="53"/>
      <c r="AD19" s="58"/>
      <c r="AE19" s="58"/>
      <c r="AF19" s="58"/>
      <c r="AG19" s="42"/>
      <c r="AH19" s="42"/>
      <c r="AI19" s="42"/>
      <c r="AJ19" s="42"/>
      <c r="AK19" s="42"/>
    </row>
    <row r="20" spans="1:37" s="13" customFormat="1" ht="48.75" hidden="1" customHeight="1">
      <c r="A20" s="201"/>
      <c r="B20" s="19"/>
      <c r="C20" s="53"/>
      <c r="D20" s="19"/>
      <c r="E20" s="53"/>
      <c r="F20" s="54"/>
      <c r="G20" s="55"/>
      <c r="H20" s="56"/>
      <c r="I20" s="62"/>
      <c r="J20" s="57"/>
      <c r="K20" s="45"/>
      <c r="L20" s="45"/>
      <c r="M20" s="251"/>
      <c r="N20" s="19"/>
      <c r="O20" s="63"/>
      <c r="P20" s="57"/>
      <c r="Q20" s="53"/>
      <c r="R20" s="19"/>
      <c r="S20" s="58"/>
      <c r="T20" s="19"/>
      <c r="U20" s="53"/>
      <c r="V20" s="53"/>
      <c r="W20" s="55"/>
      <c r="X20" s="19"/>
      <c r="Y20" s="60"/>
      <c r="Z20" s="85"/>
      <c r="AA20" s="42"/>
      <c r="AB20" s="61"/>
      <c r="AC20" s="53"/>
      <c r="AD20" s="58"/>
      <c r="AE20" s="58"/>
      <c r="AF20" s="58"/>
      <c r="AG20" s="42"/>
      <c r="AH20" s="42"/>
      <c r="AI20" s="42"/>
      <c r="AJ20" s="42"/>
      <c r="AK20" s="42"/>
    </row>
    <row r="21" spans="1:37" s="13" customFormat="1" ht="48.75" hidden="1" customHeight="1">
      <c r="A21" s="201"/>
      <c r="B21" s="19"/>
      <c r="C21" s="53"/>
      <c r="D21" s="19"/>
      <c r="E21" s="53"/>
      <c r="F21" s="54"/>
      <c r="G21" s="55"/>
      <c r="H21" s="56"/>
      <c r="I21" s="62"/>
      <c r="J21" s="57"/>
      <c r="K21" s="45"/>
      <c r="L21" s="45"/>
      <c r="M21" s="251"/>
      <c r="N21" s="19"/>
      <c r="O21" s="66"/>
      <c r="P21" s="57"/>
      <c r="Q21" s="53"/>
      <c r="R21" s="19"/>
      <c r="S21" s="58"/>
      <c r="T21" s="19"/>
      <c r="U21" s="53"/>
      <c r="V21" s="53"/>
      <c r="W21" s="55"/>
      <c r="X21" s="19"/>
      <c r="Y21" s="60"/>
      <c r="Z21" s="85"/>
      <c r="AA21" s="42"/>
      <c r="AB21" s="61"/>
      <c r="AC21" s="53"/>
      <c r="AD21" s="58"/>
      <c r="AE21" s="58"/>
      <c r="AF21" s="58"/>
      <c r="AG21" s="42"/>
      <c r="AH21" s="42"/>
      <c r="AI21" s="42"/>
      <c r="AJ21" s="42"/>
      <c r="AK21" s="42"/>
    </row>
    <row r="22" spans="1:37" s="13" customFormat="1" ht="140.25" customHeight="1">
      <c r="A22" s="201">
        <v>3</v>
      </c>
      <c r="B22" s="19" t="s">
        <v>126</v>
      </c>
      <c r="C22" s="53" t="s">
        <v>88</v>
      </c>
      <c r="D22" s="19" t="s">
        <v>127</v>
      </c>
      <c r="E22" s="19"/>
      <c r="F22" s="54" t="s">
        <v>125</v>
      </c>
      <c r="G22" s="55">
        <v>39132</v>
      </c>
      <c r="H22" s="56"/>
      <c r="I22" s="62">
        <v>4101000</v>
      </c>
      <c r="J22" s="57">
        <v>0</v>
      </c>
      <c r="K22" s="45">
        <f t="shared" ref="K22:K28" si="3">I22-J22</f>
        <v>4101000</v>
      </c>
      <c r="L22" s="45">
        <f t="shared" si="2"/>
        <v>0</v>
      </c>
      <c r="M22" s="251">
        <v>1</v>
      </c>
      <c r="N22" s="19"/>
      <c r="O22" s="65">
        <v>0.55600000000000005</v>
      </c>
      <c r="P22" s="57">
        <v>1080037</v>
      </c>
      <c r="Q22" s="53"/>
      <c r="R22" s="19"/>
      <c r="S22" s="58"/>
      <c r="T22" s="19" t="s">
        <v>94</v>
      </c>
      <c r="U22" s="53" t="s">
        <v>95</v>
      </c>
      <c r="V22" s="53" t="s">
        <v>120</v>
      </c>
      <c r="W22" s="55">
        <v>39813</v>
      </c>
      <c r="X22" s="19" t="s">
        <v>89</v>
      </c>
      <c r="Y22" s="60" t="s">
        <v>121</v>
      </c>
      <c r="Z22" s="85"/>
      <c r="AA22" s="42"/>
      <c r="AB22" s="61"/>
      <c r="AC22" s="53" t="s">
        <v>93</v>
      </c>
      <c r="AD22" s="58"/>
      <c r="AE22" s="58"/>
      <c r="AF22" s="58"/>
      <c r="AG22" s="42"/>
      <c r="AH22" s="42"/>
      <c r="AI22" s="42"/>
      <c r="AJ22" s="42"/>
      <c r="AK22" s="42"/>
    </row>
    <row r="23" spans="1:37" s="13" customFormat="1" ht="48.75" customHeight="1">
      <c r="A23" s="201">
        <v>4</v>
      </c>
      <c r="B23" s="19" t="s">
        <v>128</v>
      </c>
      <c r="C23" s="53" t="s">
        <v>88</v>
      </c>
      <c r="D23" s="53" t="s">
        <v>129</v>
      </c>
      <c r="E23" s="53"/>
      <c r="F23" s="54" t="s">
        <v>130</v>
      </c>
      <c r="G23" s="53"/>
      <c r="H23" s="56"/>
      <c r="I23" s="62">
        <v>1</v>
      </c>
      <c r="J23" s="57"/>
      <c r="K23" s="45">
        <f t="shared" si="3"/>
        <v>1</v>
      </c>
      <c r="L23" s="45">
        <f t="shared" si="2"/>
        <v>0</v>
      </c>
      <c r="M23" s="251">
        <v>1</v>
      </c>
      <c r="N23" s="19" t="s">
        <v>131</v>
      </c>
      <c r="O23" s="66"/>
      <c r="P23" s="57">
        <v>1080038</v>
      </c>
      <c r="Q23" s="53"/>
      <c r="R23" s="19"/>
      <c r="S23" s="58"/>
      <c r="T23" s="19" t="s">
        <v>94</v>
      </c>
      <c r="U23" s="19" t="s">
        <v>95</v>
      </c>
      <c r="V23" s="53" t="s">
        <v>120</v>
      </c>
      <c r="W23" s="55">
        <v>39813</v>
      </c>
      <c r="X23" s="19" t="s">
        <v>89</v>
      </c>
      <c r="Y23" s="60" t="s">
        <v>91</v>
      </c>
      <c r="Z23" s="85"/>
      <c r="AA23" s="42"/>
      <c r="AB23" s="61"/>
      <c r="AC23" s="53" t="s">
        <v>93</v>
      </c>
      <c r="AD23" s="58"/>
      <c r="AE23" s="58"/>
      <c r="AF23" s="58"/>
      <c r="AG23" s="42"/>
      <c r="AH23" s="42"/>
      <c r="AI23" s="42"/>
      <c r="AJ23" s="42"/>
      <c r="AK23" s="42"/>
    </row>
    <row r="24" spans="1:37" s="13" customFormat="1" ht="48.75" customHeight="1">
      <c r="A24" s="201">
        <v>5</v>
      </c>
      <c r="B24" s="19" t="s">
        <v>128</v>
      </c>
      <c r="C24" s="53" t="s">
        <v>88</v>
      </c>
      <c r="D24" s="53" t="s">
        <v>132</v>
      </c>
      <c r="E24" s="53"/>
      <c r="F24" s="54" t="s">
        <v>130</v>
      </c>
      <c r="G24" s="55"/>
      <c r="H24" s="56"/>
      <c r="I24" s="62">
        <v>1</v>
      </c>
      <c r="J24" s="57"/>
      <c r="K24" s="45">
        <f t="shared" si="3"/>
        <v>1</v>
      </c>
      <c r="L24" s="45">
        <f t="shared" si="2"/>
        <v>0</v>
      </c>
      <c r="M24" s="251">
        <v>1</v>
      </c>
      <c r="N24" s="19" t="s">
        <v>133</v>
      </c>
      <c r="O24" s="64"/>
      <c r="P24" s="57">
        <v>1080039</v>
      </c>
      <c r="Q24" s="53"/>
      <c r="R24" s="19"/>
      <c r="S24" s="58"/>
      <c r="T24" s="19" t="s">
        <v>94</v>
      </c>
      <c r="U24" s="19" t="s">
        <v>95</v>
      </c>
      <c r="V24" s="53" t="s">
        <v>120</v>
      </c>
      <c r="W24" s="55">
        <v>39813</v>
      </c>
      <c r="X24" s="19" t="s">
        <v>89</v>
      </c>
      <c r="Y24" s="60" t="s">
        <v>91</v>
      </c>
      <c r="Z24" s="85"/>
      <c r="AA24" s="42"/>
      <c r="AB24" s="61"/>
      <c r="AC24" s="53" t="s">
        <v>93</v>
      </c>
      <c r="AD24" s="58"/>
      <c r="AE24" s="58"/>
      <c r="AF24" s="58"/>
      <c r="AG24" s="42"/>
      <c r="AH24" s="42"/>
      <c r="AI24" s="42"/>
      <c r="AJ24" s="42"/>
      <c r="AK24" s="42"/>
    </row>
    <row r="25" spans="1:37" s="13" customFormat="1" ht="49.5" customHeight="1">
      <c r="A25" s="201">
        <v>6</v>
      </c>
      <c r="B25" s="19" t="s">
        <v>123</v>
      </c>
      <c r="C25" s="53" t="s">
        <v>88</v>
      </c>
      <c r="D25" s="53" t="s">
        <v>134</v>
      </c>
      <c r="E25" s="53"/>
      <c r="F25" s="54" t="s">
        <v>130</v>
      </c>
      <c r="G25" s="53"/>
      <c r="H25" s="56"/>
      <c r="I25" s="62">
        <v>1</v>
      </c>
      <c r="J25" s="57"/>
      <c r="K25" s="45">
        <f t="shared" si="3"/>
        <v>1</v>
      </c>
      <c r="L25" s="45">
        <f t="shared" si="2"/>
        <v>0</v>
      </c>
      <c r="M25" s="251">
        <v>1</v>
      </c>
      <c r="N25" s="19" t="s">
        <v>131</v>
      </c>
      <c r="O25" s="64"/>
      <c r="P25" s="57">
        <v>1080041</v>
      </c>
      <c r="Q25" s="53"/>
      <c r="R25" s="19"/>
      <c r="S25" s="58"/>
      <c r="T25" s="19" t="s">
        <v>94</v>
      </c>
      <c r="U25" s="19" t="s">
        <v>95</v>
      </c>
      <c r="V25" s="53" t="s">
        <v>120</v>
      </c>
      <c r="W25" s="55">
        <v>39813</v>
      </c>
      <c r="X25" s="19" t="s">
        <v>89</v>
      </c>
      <c r="Y25" s="60" t="s">
        <v>91</v>
      </c>
      <c r="Z25" s="85"/>
      <c r="AA25" s="42"/>
      <c r="AB25" s="61"/>
      <c r="AC25" s="53"/>
      <c r="AD25" s="58"/>
      <c r="AE25" s="58"/>
      <c r="AF25" s="58"/>
      <c r="AG25" s="42"/>
      <c r="AH25" s="42"/>
      <c r="AI25" s="42"/>
      <c r="AJ25" s="42"/>
      <c r="AK25" s="42"/>
    </row>
    <row r="26" spans="1:37" s="13" customFormat="1" ht="0.75" hidden="1" customHeight="1">
      <c r="A26" s="201"/>
      <c r="B26" s="19"/>
      <c r="C26" s="53"/>
      <c r="D26" s="53"/>
      <c r="E26" s="53"/>
      <c r="F26" s="54"/>
      <c r="G26" s="55"/>
      <c r="H26" s="56"/>
      <c r="I26" s="62"/>
      <c r="J26" s="57"/>
      <c r="K26" s="45"/>
      <c r="L26" s="45"/>
      <c r="M26" s="252"/>
      <c r="N26" s="19"/>
      <c r="O26" s="53"/>
      <c r="P26" s="53"/>
      <c r="Q26" s="53"/>
      <c r="R26" s="58"/>
      <c r="S26" s="58"/>
      <c r="T26" s="19"/>
      <c r="U26" s="53"/>
      <c r="V26" s="55"/>
      <c r="W26" s="59"/>
      <c r="X26" s="19"/>
      <c r="Y26" s="60"/>
      <c r="Z26" s="85"/>
      <c r="AA26" s="19"/>
      <c r="AB26" s="61"/>
      <c r="AC26" s="53"/>
      <c r="AD26" s="58"/>
      <c r="AE26" s="58"/>
      <c r="AF26" s="73"/>
      <c r="AG26" s="42"/>
      <c r="AH26" s="42"/>
      <c r="AI26" s="42"/>
      <c r="AJ26" s="42"/>
      <c r="AK26" s="42"/>
    </row>
    <row r="27" spans="1:37" s="13" customFormat="1" ht="48.75" hidden="1" customHeight="1">
      <c r="A27" s="201"/>
      <c r="B27" s="19"/>
      <c r="C27" s="53"/>
      <c r="D27" s="67"/>
      <c r="E27" s="53"/>
      <c r="F27" s="54"/>
      <c r="G27" s="53"/>
      <c r="H27" s="56"/>
      <c r="I27" s="62"/>
      <c r="J27" s="57"/>
      <c r="K27" s="45"/>
      <c r="L27" s="45"/>
      <c r="M27" s="251"/>
      <c r="N27" s="19"/>
      <c r="O27" s="53"/>
      <c r="P27" s="53"/>
      <c r="Q27" s="53"/>
      <c r="R27" s="58"/>
      <c r="S27" s="58"/>
      <c r="T27" s="19"/>
      <c r="U27" s="53"/>
      <c r="V27" s="53"/>
      <c r="W27" s="59"/>
      <c r="X27" s="19"/>
      <c r="Y27" s="60"/>
      <c r="Z27" s="85"/>
      <c r="AA27" s="19"/>
      <c r="AB27" s="61"/>
      <c r="AC27" s="53"/>
      <c r="AD27" s="58"/>
      <c r="AE27" s="58"/>
      <c r="AF27" s="58"/>
      <c r="AG27" s="85"/>
      <c r="AH27" s="86"/>
      <c r="AI27" s="85"/>
      <c r="AJ27" s="85"/>
      <c r="AK27" s="85"/>
    </row>
    <row r="28" spans="1:37" s="13" customFormat="1" ht="48.75" customHeight="1">
      <c r="A28" s="201">
        <v>7</v>
      </c>
      <c r="B28" s="19" t="s">
        <v>135</v>
      </c>
      <c r="C28" s="53" t="s">
        <v>88</v>
      </c>
      <c r="D28" s="53" t="s">
        <v>136</v>
      </c>
      <c r="E28" s="53"/>
      <c r="F28" s="54"/>
      <c r="G28" s="53" t="s">
        <v>137</v>
      </c>
      <c r="H28" s="56"/>
      <c r="I28" s="62">
        <v>220347</v>
      </c>
      <c r="J28" s="57"/>
      <c r="K28" s="45">
        <f t="shared" si="3"/>
        <v>220347</v>
      </c>
      <c r="L28" s="45">
        <f t="shared" si="2"/>
        <v>0</v>
      </c>
      <c r="M28" s="251">
        <v>1</v>
      </c>
      <c r="N28" s="19"/>
      <c r="O28" s="53"/>
      <c r="P28" s="53">
        <v>1080128</v>
      </c>
      <c r="Q28" s="53"/>
      <c r="R28" s="58"/>
      <c r="S28" s="58"/>
      <c r="T28" s="19" t="s">
        <v>94</v>
      </c>
      <c r="U28" s="53"/>
      <c r="V28" s="53"/>
      <c r="W28" s="59"/>
      <c r="X28" s="19" t="s">
        <v>89</v>
      </c>
      <c r="Y28" s="60" t="s">
        <v>122</v>
      </c>
      <c r="Z28" s="85"/>
      <c r="AA28" s="19"/>
      <c r="AB28" s="61"/>
      <c r="AC28" s="53" t="s">
        <v>93</v>
      </c>
      <c r="AD28" s="58"/>
      <c r="AE28" s="58"/>
      <c r="AF28" s="58"/>
      <c r="AG28" s="85"/>
      <c r="AH28" s="86"/>
      <c r="AI28" s="85"/>
      <c r="AJ28" s="85"/>
      <c r="AK28" s="85"/>
    </row>
    <row r="29" spans="1:37" s="13" customFormat="1" ht="48.75" hidden="1" customHeight="1">
      <c r="A29" s="201"/>
      <c r="B29" s="19"/>
      <c r="C29" s="53"/>
      <c r="D29" s="53"/>
      <c r="E29" s="53"/>
      <c r="F29" s="54"/>
      <c r="G29" s="55"/>
      <c r="H29" s="56"/>
      <c r="I29" s="62"/>
      <c r="J29" s="57"/>
      <c r="K29" s="45"/>
      <c r="L29" s="45"/>
      <c r="M29" s="251"/>
      <c r="N29" s="19"/>
      <c r="O29" s="64"/>
      <c r="P29" s="57"/>
      <c r="Q29" s="53"/>
      <c r="R29" s="58"/>
      <c r="S29" s="58"/>
      <c r="T29" s="19"/>
      <c r="U29" s="53"/>
      <c r="V29" s="53"/>
      <c r="W29" s="59"/>
      <c r="X29" s="19"/>
      <c r="Y29" s="60"/>
      <c r="Z29" s="85"/>
      <c r="AA29" s="19"/>
      <c r="AB29" s="61"/>
      <c r="AC29" s="53"/>
      <c r="AD29" s="58"/>
      <c r="AE29" s="58"/>
      <c r="AF29" s="58"/>
      <c r="AG29" s="85"/>
      <c r="AH29" s="86"/>
      <c r="AI29" s="85"/>
      <c r="AJ29" s="85"/>
      <c r="AK29" s="85"/>
    </row>
    <row r="30" spans="1:37" s="13" customFormat="1" ht="48.75" customHeight="1">
      <c r="A30" s="201">
        <v>8</v>
      </c>
      <c r="B30" s="19" t="s">
        <v>139</v>
      </c>
      <c r="C30" s="53" t="s">
        <v>88</v>
      </c>
      <c r="D30" s="53" t="s">
        <v>142</v>
      </c>
      <c r="E30" s="53"/>
      <c r="F30" s="54" t="s">
        <v>140</v>
      </c>
      <c r="G30" s="55"/>
      <c r="H30" s="56"/>
      <c r="I30" s="62">
        <v>11220</v>
      </c>
      <c r="J30" s="57">
        <v>8486</v>
      </c>
      <c r="K30" s="45">
        <f t="shared" ref="K30:K52" si="4">I30-J30</f>
        <v>2734</v>
      </c>
      <c r="L30" s="45">
        <f t="shared" si="2"/>
        <v>8486</v>
      </c>
      <c r="M30" s="251">
        <v>0.24</v>
      </c>
      <c r="N30" s="19"/>
      <c r="O30" s="64"/>
      <c r="P30" s="57">
        <v>1080066</v>
      </c>
      <c r="Q30" s="53"/>
      <c r="R30" s="19"/>
      <c r="S30" s="58"/>
      <c r="T30" s="19" t="s">
        <v>90</v>
      </c>
      <c r="U30" s="53" t="s">
        <v>141</v>
      </c>
      <c r="V30" s="53" t="s">
        <v>120</v>
      </c>
      <c r="W30" s="59">
        <v>35809</v>
      </c>
      <c r="X30" s="19" t="s">
        <v>89</v>
      </c>
      <c r="Y30" s="60" t="s">
        <v>121</v>
      </c>
      <c r="Z30" s="85"/>
      <c r="AA30" s="19"/>
      <c r="AB30" s="61"/>
      <c r="AC30" s="53" t="s">
        <v>93</v>
      </c>
      <c r="AD30" s="19"/>
      <c r="AE30" s="19"/>
      <c r="AF30" s="19"/>
      <c r="AG30" s="85"/>
      <c r="AH30" s="86"/>
      <c r="AI30" s="85"/>
      <c r="AJ30" s="85"/>
      <c r="AK30" s="85"/>
    </row>
    <row r="31" spans="1:37" s="13" customFormat="1" ht="48.75" customHeight="1">
      <c r="A31" s="201">
        <v>9</v>
      </c>
      <c r="B31" s="19" t="s">
        <v>139</v>
      </c>
      <c r="C31" s="53" t="s">
        <v>88</v>
      </c>
      <c r="D31" s="53" t="s">
        <v>143</v>
      </c>
      <c r="E31" s="53"/>
      <c r="F31" s="54" t="s">
        <v>140</v>
      </c>
      <c r="G31" s="55"/>
      <c r="H31" s="56"/>
      <c r="I31" s="62">
        <v>1</v>
      </c>
      <c r="J31" s="57"/>
      <c r="K31" s="45">
        <f t="shared" si="4"/>
        <v>1</v>
      </c>
      <c r="L31" s="45">
        <f t="shared" si="2"/>
        <v>0</v>
      </c>
      <c r="M31" s="251">
        <v>1</v>
      </c>
      <c r="N31" s="19"/>
      <c r="O31" s="64"/>
      <c r="P31" s="57">
        <v>1080067</v>
      </c>
      <c r="Q31" s="53"/>
      <c r="R31" s="19"/>
      <c r="S31" s="58"/>
      <c r="T31" s="19" t="s">
        <v>90</v>
      </c>
      <c r="U31" s="53" t="s">
        <v>141</v>
      </c>
      <c r="V31" s="53" t="s">
        <v>120</v>
      </c>
      <c r="W31" s="59">
        <v>35809</v>
      </c>
      <c r="X31" s="19" t="s">
        <v>89</v>
      </c>
      <c r="Y31" s="60" t="s">
        <v>121</v>
      </c>
      <c r="Z31" s="85"/>
      <c r="AA31" s="42"/>
      <c r="AB31" s="61"/>
      <c r="AC31" s="53" t="s">
        <v>93</v>
      </c>
      <c r="AD31" s="19"/>
      <c r="AE31" s="19"/>
      <c r="AF31" s="19"/>
      <c r="AG31" s="85"/>
      <c r="AH31" s="86"/>
      <c r="AI31" s="85"/>
      <c r="AJ31" s="85"/>
      <c r="AK31" s="85"/>
    </row>
    <row r="32" spans="1:37" s="13" customFormat="1" ht="48.75" customHeight="1">
      <c r="A32" s="201">
        <v>10</v>
      </c>
      <c r="B32" s="19" t="s">
        <v>139</v>
      </c>
      <c r="C32" s="53" t="s">
        <v>88</v>
      </c>
      <c r="D32" s="53" t="s">
        <v>144</v>
      </c>
      <c r="E32" s="53"/>
      <c r="F32" s="54" t="s">
        <v>140</v>
      </c>
      <c r="G32" s="55"/>
      <c r="H32" s="56"/>
      <c r="I32" s="62">
        <v>27520</v>
      </c>
      <c r="J32" s="62">
        <v>20816.5</v>
      </c>
      <c r="K32" s="45">
        <f t="shared" si="4"/>
        <v>6703.5</v>
      </c>
      <c r="L32" s="45">
        <f t="shared" si="2"/>
        <v>20816.5</v>
      </c>
      <c r="M32" s="251">
        <v>0.24</v>
      </c>
      <c r="N32" s="19"/>
      <c r="O32" s="64"/>
      <c r="P32" s="57">
        <v>1080068</v>
      </c>
      <c r="Q32" s="53"/>
      <c r="R32" s="19"/>
      <c r="S32" s="58"/>
      <c r="T32" s="19" t="s">
        <v>90</v>
      </c>
      <c r="U32" s="53" t="s">
        <v>141</v>
      </c>
      <c r="V32" s="53" t="s">
        <v>120</v>
      </c>
      <c r="W32" s="59">
        <v>35809</v>
      </c>
      <c r="X32" s="19" t="s">
        <v>89</v>
      </c>
      <c r="Y32" s="60" t="s">
        <v>121</v>
      </c>
      <c r="Z32" s="85"/>
      <c r="AA32" s="42"/>
      <c r="AB32" s="61"/>
      <c r="AC32" s="53" t="s">
        <v>93</v>
      </c>
      <c r="AD32" s="59"/>
      <c r="AE32" s="68"/>
      <c r="AF32" s="58"/>
      <c r="AG32" s="85"/>
      <c r="AH32" s="86"/>
      <c r="AI32" s="85"/>
      <c r="AJ32" s="85"/>
      <c r="AK32" s="85"/>
    </row>
    <row r="33" spans="1:37" s="13" customFormat="1" ht="48.75" customHeight="1">
      <c r="A33" s="82">
        <v>11</v>
      </c>
      <c r="B33" s="19" t="s">
        <v>145</v>
      </c>
      <c r="C33" s="53" t="s">
        <v>88</v>
      </c>
      <c r="D33" s="53" t="s">
        <v>146</v>
      </c>
      <c r="E33" s="53"/>
      <c r="F33" s="54" t="s">
        <v>140</v>
      </c>
      <c r="G33" s="55"/>
      <c r="H33" s="56"/>
      <c r="I33" s="62">
        <v>11186.8</v>
      </c>
      <c r="J33" s="69">
        <v>8454.1</v>
      </c>
      <c r="K33" s="45">
        <v>2722.7</v>
      </c>
      <c r="L33" s="45">
        <v>8464.1</v>
      </c>
      <c r="M33" s="251">
        <v>0.24</v>
      </c>
      <c r="N33" s="19"/>
      <c r="O33" s="64"/>
      <c r="P33" s="57">
        <v>1080069</v>
      </c>
      <c r="Q33" s="53"/>
      <c r="R33" s="19"/>
      <c r="S33" s="58"/>
      <c r="T33" s="19" t="s">
        <v>90</v>
      </c>
      <c r="U33" s="53" t="s">
        <v>141</v>
      </c>
      <c r="V33" s="53" t="s">
        <v>120</v>
      </c>
      <c r="W33" s="59">
        <v>35444</v>
      </c>
      <c r="X33" s="19" t="s">
        <v>89</v>
      </c>
      <c r="Y33" s="60" t="s">
        <v>121</v>
      </c>
      <c r="Z33" s="85"/>
      <c r="AA33" s="42"/>
      <c r="AB33" s="61"/>
      <c r="AC33" s="53" t="s">
        <v>93</v>
      </c>
      <c r="AD33" s="59"/>
      <c r="AE33" s="68"/>
      <c r="AF33" s="58"/>
      <c r="AG33" s="85"/>
      <c r="AH33" s="86"/>
      <c r="AI33" s="85"/>
      <c r="AJ33" s="85"/>
      <c r="AK33" s="85"/>
    </row>
    <row r="34" spans="1:37" s="13" customFormat="1" ht="48.75" customHeight="1">
      <c r="A34" s="201">
        <v>12</v>
      </c>
      <c r="B34" s="19" t="s">
        <v>147</v>
      </c>
      <c r="C34" s="53" t="s">
        <v>88</v>
      </c>
      <c r="D34" s="53" t="s">
        <v>148</v>
      </c>
      <c r="E34" s="53"/>
      <c r="F34" s="54" t="s">
        <v>140</v>
      </c>
      <c r="G34" s="55"/>
      <c r="H34" s="56"/>
      <c r="I34" s="62">
        <v>191730.6</v>
      </c>
      <c r="J34" s="62">
        <v>146693.07999999999</v>
      </c>
      <c r="K34" s="45">
        <f t="shared" si="4"/>
        <v>45037.520000000019</v>
      </c>
      <c r="L34" s="45">
        <f t="shared" si="2"/>
        <v>146693.07999999999</v>
      </c>
      <c r="M34" s="251">
        <v>0.23</v>
      </c>
      <c r="N34" s="19"/>
      <c r="O34" s="64"/>
      <c r="P34" s="57">
        <v>1080070</v>
      </c>
      <c r="Q34" s="53"/>
      <c r="R34" s="19"/>
      <c r="S34" s="58"/>
      <c r="T34" s="19" t="s">
        <v>90</v>
      </c>
      <c r="U34" s="53" t="s">
        <v>141</v>
      </c>
      <c r="V34" s="53" t="s">
        <v>120</v>
      </c>
      <c r="W34" s="59">
        <v>35809</v>
      </c>
      <c r="X34" s="19" t="s">
        <v>89</v>
      </c>
      <c r="Y34" s="60" t="s">
        <v>121</v>
      </c>
      <c r="Z34" s="85"/>
      <c r="AA34" s="42"/>
      <c r="AB34" s="61"/>
      <c r="AC34" s="53" t="s">
        <v>93</v>
      </c>
      <c r="AD34" s="59"/>
      <c r="AE34" s="68"/>
      <c r="AF34" s="58"/>
      <c r="AG34" s="85"/>
      <c r="AH34" s="86"/>
      <c r="AI34" s="85"/>
      <c r="AJ34" s="85"/>
      <c r="AK34" s="85"/>
    </row>
    <row r="35" spans="1:37" s="13" customFormat="1" ht="48.75" customHeight="1">
      <c r="A35" s="201">
        <v>13</v>
      </c>
      <c r="B35" s="19" t="s">
        <v>149</v>
      </c>
      <c r="C35" s="53" t="s">
        <v>88</v>
      </c>
      <c r="D35" s="19" t="s">
        <v>148</v>
      </c>
      <c r="E35" s="53"/>
      <c r="F35" s="54" t="s">
        <v>140</v>
      </c>
      <c r="G35" s="53"/>
      <c r="H35" s="56"/>
      <c r="I35" s="62">
        <v>170271.3</v>
      </c>
      <c r="J35" s="69">
        <v>130274.6</v>
      </c>
      <c r="K35" s="45">
        <f t="shared" si="4"/>
        <v>39996.699999999983</v>
      </c>
      <c r="L35" s="45">
        <f t="shared" si="2"/>
        <v>130274.6</v>
      </c>
      <c r="M35" s="251">
        <v>0.23</v>
      </c>
      <c r="N35" s="19"/>
      <c r="O35" s="63"/>
      <c r="P35" s="57">
        <v>1080071</v>
      </c>
      <c r="Q35" s="53"/>
      <c r="R35" s="19"/>
      <c r="S35" s="58"/>
      <c r="T35" s="19" t="s">
        <v>90</v>
      </c>
      <c r="U35" s="53" t="s">
        <v>141</v>
      </c>
      <c r="V35" s="53" t="s">
        <v>120</v>
      </c>
      <c r="W35" s="55">
        <v>35809</v>
      </c>
      <c r="X35" s="19" t="s">
        <v>89</v>
      </c>
      <c r="Y35" s="60" t="s">
        <v>121</v>
      </c>
      <c r="Z35" s="85"/>
      <c r="AA35" s="42"/>
      <c r="AB35" s="61"/>
      <c r="AC35" s="53" t="s">
        <v>93</v>
      </c>
      <c r="AD35" s="58"/>
      <c r="AE35" s="58"/>
      <c r="AF35" s="83"/>
      <c r="AG35" s="85"/>
      <c r="AH35" s="86"/>
      <c r="AI35" s="85"/>
      <c r="AJ35" s="85"/>
      <c r="AK35" s="85"/>
    </row>
    <row r="36" spans="1:37" s="13" customFormat="1" ht="48.75" customHeight="1">
      <c r="A36" s="201">
        <v>14</v>
      </c>
      <c r="B36" s="19" t="s">
        <v>150</v>
      </c>
      <c r="C36" s="53" t="s">
        <v>88</v>
      </c>
      <c r="D36" s="53" t="s">
        <v>148</v>
      </c>
      <c r="E36" s="53"/>
      <c r="F36" s="54" t="s">
        <v>140</v>
      </c>
      <c r="G36" s="55"/>
      <c r="H36" s="56"/>
      <c r="I36" s="62">
        <v>52477.38</v>
      </c>
      <c r="J36" s="69">
        <v>41199.9</v>
      </c>
      <c r="K36" s="45">
        <f t="shared" si="4"/>
        <v>11277.479999999996</v>
      </c>
      <c r="L36" s="45">
        <f t="shared" si="2"/>
        <v>41199.9</v>
      </c>
      <c r="M36" s="251">
        <v>0.21</v>
      </c>
      <c r="N36" s="19"/>
      <c r="O36" s="63"/>
      <c r="P36" s="57">
        <v>1080072</v>
      </c>
      <c r="Q36" s="53"/>
      <c r="R36" s="19"/>
      <c r="S36" s="58"/>
      <c r="T36" s="19" t="s">
        <v>90</v>
      </c>
      <c r="U36" s="53" t="s">
        <v>141</v>
      </c>
      <c r="V36" s="53" t="s">
        <v>120</v>
      </c>
      <c r="W36" s="55">
        <v>35809</v>
      </c>
      <c r="X36" s="19" t="s">
        <v>89</v>
      </c>
      <c r="Y36" s="60" t="s">
        <v>121</v>
      </c>
      <c r="Z36" s="85"/>
      <c r="AA36" s="42"/>
      <c r="AB36" s="61"/>
      <c r="AC36" s="53" t="s">
        <v>93</v>
      </c>
      <c r="AD36" s="58"/>
      <c r="AE36" s="58"/>
      <c r="AF36" s="83"/>
      <c r="AG36" s="85"/>
      <c r="AH36" s="86"/>
      <c r="AI36" s="85"/>
      <c r="AJ36" s="85"/>
      <c r="AK36" s="85"/>
    </row>
    <row r="37" spans="1:37" s="13" customFormat="1" ht="48.75" customHeight="1">
      <c r="A37" s="201">
        <v>15</v>
      </c>
      <c r="B37" s="19" t="s">
        <v>151</v>
      </c>
      <c r="C37" s="53" t="s">
        <v>88</v>
      </c>
      <c r="D37" s="53" t="s">
        <v>148</v>
      </c>
      <c r="E37" s="53"/>
      <c r="F37" s="54" t="s">
        <v>140</v>
      </c>
      <c r="G37" s="53"/>
      <c r="H37" s="56"/>
      <c r="I37" s="62">
        <v>17011.98</v>
      </c>
      <c r="J37" s="70">
        <v>5217.5749999999998</v>
      </c>
      <c r="K37" s="45">
        <v>11794.4</v>
      </c>
      <c r="L37" s="45">
        <f t="shared" si="2"/>
        <v>5217.58</v>
      </c>
      <c r="M37" s="251">
        <v>0.69</v>
      </c>
      <c r="N37" s="19"/>
      <c r="O37" s="63"/>
      <c r="P37" s="57">
        <v>1080073</v>
      </c>
      <c r="Q37" s="53"/>
      <c r="R37" s="19"/>
      <c r="S37" s="58"/>
      <c r="T37" s="19" t="s">
        <v>90</v>
      </c>
      <c r="U37" s="53" t="s">
        <v>141</v>
      </c>
      <c r="V37" s="53" t="s">
        <v>120</v>
      </c>
      <c r="W37" s="55">
        <v>35809</v>
      </c>
      <c r="X37" s="19" t="s">
        <v>89</v>
      </c>
      <c r="Y37" s="60" t="s">
        <v>121</v>
      </c>
      <c r="Z37" s="85"/>
      <c r="AA37" s="42"/>
      <c r="AB37" s="61"/>
      <c r="AC37" s="53" t="s">
        <v>93</v>
      </c>
      <c r="AD37" s="58"/>
      <c r="AE37" s="58"/>
      <c r="AF37" s="83"/>
      <c r="AG37" s="85"/>
      <c r="AH37" s="86"/>
      <c r="AI37" s="85"/>
      <c r="AJ37" s="85"/>
      <c r="AK37" s="85"/>
    </row>
    <row r="38" spans="1:37" s="13" customFormat="1" ht="48.75" hidden="1" customHeight="1">
      <c r="A38" s="201"/>
      <c r="B38" s="19"/>
      <c r="C38" s="53"/>
      <c r="D38" s="19"/>
      <c r="E38" s="53"/>
      <c r="F38" s="54"/>
      <c r="G38" s="55"/>
      <c r="H38" s="56"/>
      <c r="I38" s="62"/>
      <c r="J38" s="70"/>
      <c r="K38" s="45"/>
      <c r="L38" s="45"/>
      <c r="M38" s="251"/>
      <c r="N38" s="19"/>
      <c r="O38" s="63"/>
      <c r="P38" s="57"/>
      <c r="Q38" s="53"/>
      <c r="R38" s="19"/>
      <c r="S38" s="58"/>
      <c r="T38" s="19"/>
      <c r="U38" s="53"/>
      <c r="V38" s="53"/>
      <c r="W38" s="55"/>
      <c r="X38" s="19"/>
      <c r="Y38" s="60"/>
      <c r="Z38" s="85"/>
      <c r="AA38" s="42"/>
      <c r="AB38" s="61"/>
      <c r="AC38" s="53"/>
      <c r="AD38" s="58"/>
      <c r="AE38" s="58"/>
      <c r="AF38" s="83"/>
      <c r="AG38" s="85"/>
      <c r="AH38" s="86"/>
      <c r="AI38" s="85"/>
      <c r="AJ38" s="85"/>
      <c r="AK38" s="85"/>
    </row>
    <row r="39" spans="1:37" s="13" customFormat="1" ht="48.75" customHeight="1">
      <c r="A39" s="201">
        <v>16</v>
      </c>
      <c r="B39" s="19" t="s">
        <v>152</v>
      </c>
      <c r="C39" s="53" t="s">
        <v>88</v>
      </c>
      <c r="D39" s="53" t="s">
        <v>138</v>
      </c>
      <c r="E39" s="53"/>
      <c r="F39" s="54" t="s">
        <v>140</v>
      </c>
      <c r="G39" s="55"/>
      <c r="H39" s="56"/>
      <c r="I39" s="62">
        <v>1</v>
      </c>
      <c r="J39" s="57"/>
      <c r="K39" s="45">
        <f t="shared" si="4"/>
        <v>1</v>
      </c>
      <c r="L39" s="45">
        <f t="shared" si="2"/>
        <v>0</v>
      </c>
      <c r="M39" s="251">
        <v>1</v>
      </c>
      <c r="N39" s="19"/>
      <c r="O39" s="63"/>
      <c r="P39" s="57">
        <v>1080075</v>
      </c>
      <c r="Q39" s="53"/>
      <c r="R39" s="19"/>
      <c r="S39" s="58"/>
      <c r="T39" s="19" t="s">
        <v>90</v>
      </c>
      <c r="U39" s="53" t="s">
        <v>141</v>
      </c>
      <c r="V39" s="53" t="s">
        <v>120</v>
      </c>
      <c r="W39" s="55">
        <v>35809</v>
      </c>
      <c r="X39" s="19" t="s">
        <v>89</v>
      </c>
      <c r="Y39" s="60" t="s">
        <v>121</v>
      </c>
      <c r="Z39" s="85"/>
      <c r="AA39" s="42"/>
      <c r="AB39" s="61"/>
      <c r="AC39" s="53" t="s">
        <v>93</v>
      </c>
      <c r="AD39" s="58"/>
      <c r="AE39" s="58"/>
      <c r="AF39" s="83"/>
      <c r="AG39" s="85"/>
      <c r="AH39" s="86"/>
      <c r="AI39" s="85"/>
      <c r="AJ39" s="85"/>
      <c r="AK39" s="85"/>
    </row>
    <row r="40" spans="1:37" s="13" customFormat="1" ht="48.75" customHeight="1">
      <c r="A40" s="201">
        <v>17</v>
      </c>
      <c r="B40" s="19" t="s">
        <v>153</v>
      </c>
      <c r="C40" s="53" t="s">
        <v>88</v>
      </c>
      <c r="D40" s="53" t="s">
        <v>148</v>
      </c>
      <c r="E40" s="53"/>
      <c r="F40" s="54" t="s">
        <v>140</v>
      </c>
      <c r="G40" s="55"/>
      <c r="H40" s="56"/>
      <c r="I40" s="62">
        <v>32422.37</v>
      </c>
      <c r="J40" s="62">
        <v>24521.69</v>
      </c>
      <c r="K40" s="45">
        <f t="shared" si="4"/>
        <v>7900.68</v>
      </c>
      <c r="L40" s="45">
        <f t="shared" si="2"/>
        <v>24521.69</v>
      </c>
      <c r="M40" s="251">
        <v>0.24</v>
      </c>
      <c r="N40" s="19"/>
      <c r="O40" s="64"/>
      <c r="P40" s="57">
        <v>1080076</v>
      </c>
      <c r="Q40" s="53"/>
      <c r="R40" s="19"/>
      <c r="S40" s="58"/>
      <c r="T40" s="19" t="s">
        <v>90</v>
      </c>
      <c r="U40" s="53" t="s">
        <v>141</v>
      </c>
      <c r="V40" s="53" t="s">
        <v>120</v>
      </c>
      <c r="W40" s="55">
        <v>35809</v>
      </c>
      <c r="X40" s="19" t="s">
        <v>89</v>
      </c>
      <c r="Y40" s="60" t="s">
        <v>121</v>
      </c>
      <c r="Z40" s="85"/>
      <c r="AA40" s="42"/>
      <c r="AB40" s="61"/>
      <c r="AC40" s="53" t="s">
        <v>93</v>
      </c>
      <c r="AD40" s="58"/>
      <c r="AE40" s="58"/>
      <c r="AF40" s="83"/>
      <c r="AG40" s="85"/>
      <c r="AH40" s="86"/>
      <c r="AI40" s="85"/>
      <c r="AJ40" s="85"/>
      <c r="AK40" s="85"/>
    </row>
    <row r="41" spans="1:37" s="13" customFormat="1" ht="48.75" hidden="1" customHeight="1">
      <c r="A41" s="201"/>
      <c r="B41" s="19"/>
      <c r="C41" s="53"/>
      <c r="D41" s="19"/>
      <c r="E41" s="53"/>
      <c r="F41" s="54"/>
      <c r="G41" s="53"/>
      <c r="H41" s="56"/>
      <c r="I41" s="62"/>
      <c r="J41" s="62"/>
      <c r="K41" s="45"/>
      <c r="L41" s="45"/>
      <c r="M41" s="251"/>
      <c r="N41" s="19"/>
      <c r="O41" s="64"/>
      <c r="P41" s="57"/>
      <c r="Q41" s="53"/>
      <c r="R41" s="19"/>
      <c r="S41" s="58"/>
      <c r="T41" s="19"/>
      <c r="U41" s="53"/>
      <c r="V41" s="53"/>
      <c r="W41" s="55"/>
      <c r="X41" s="19"/>
      <c r="Y41" s="60"/>
      <c r="Z41" s="85"/>
      <c r="AA41" s="42"/>
      <c r="AB41" s="61"/>
      <c r="AC41" s="53"/>
      <c r="AD41" s="58"/>
      <c r="AE41" s="58"/>
      <c r="AF41" s="58"/>
      <c r="AG41" s="85"/>
      <c r="AH41" s="86"/>
      <c r="AI41" s="85"/>
      <c r="AJ41" s="85"/>
      <c r="AK41" s="85"/>
    </row>
    <row r="42" spans="1:37" s="13" customFormat="1" ht="48.75" customHeight="1">
      <c r="A42" s="201">
        <v>18</v>
      </c>
      <c r="B42" s="19" t="s">
        <v>154</v>
      </c>
      <c r="C42" s="53" t="s">
        <v>88</v>
      </c>
      <c r="D42" s="19" t="s">
        <v>155</v>
      </c>
      <c r="E42" s="53"/>
      <c r="F42" s="54" t="s">
        <v>156</v>
      </c>
      <c r="G42" s="55"/>
      <c r="H42" s="56"/>
      <c r="I42" s="62">
        <v>250891.5</v>
      </c>
      <c r="J42" s="70">
        <v>118364.122</v>
      </c>
      <c r="K42" s="45">
        <f t="shared" si="4"/>
        <v>132527.378</v>
      </c>
      <c r="L42" s="45">
        <f t="shared" si="2"/>
        <v>118364.122</v>
      </c>
      <c r="M42" s="251">
        <v>0.53</v>
      </c>
      <c r="N42" s="19"/>
      <c r="O42" s="63"/>
      <c r="P42" s="57">
        <v>1080078</v>
      </c>
      <c r="Q42" s="53"/>
      <c r="R42" s="19"/>
      <c r="S42" s="58"/>
      <c r="T42" s="19" t="s">
        <v>90</v>
      </c>
      <c r="U42" s="53" t="s">
        <v>141</v>
      </c>
      <c r="V42" s="53" t="s">
        <v>120</v>
      </c>
      <c r="W42" s="55">
        <v>35809</v>
      </c>
      <c r="X42" s="19" t="s">
        <v>89</v>
      </c>
      <c r="Y42" s="60" t="s">
        <v>121</v>
      </c>
      <c r="Z42" s="85"/>
      <c r="AA42" s="42"/>
      <c r="AB42" s="61"/>
      <c r="AC42" s="53" t="s">
        <v>93</v>
      </c>
      <c r="AD42" s="58"/>
      <c r="AE42" s="58"/>
      <c r="AF42" s="58"/>
      <c r="AG42" s="85"/>
      <c r="AH42" s="86"/>
      <c r="AI42" s="85"/>
      <c r="AJ42" s="85"/>
      <c r="AK42" s="85"/>
    </row>
    <row r="43" spans="1:37" s="13" customFormat="1" ht="48.75" customHeight="1">
      <c r="A43" s="201">
        <v>19</v>
      </c>
      <c r="B43" s="19" t="s">
        <v>157</v>
      </c>
      <c r="C43" s="53" t="s">
        <v>88</v>
      </c>
      <c r="D43" s="19" t="s">
        <v>158</v>
      </c>
      <c r="E43" s="53"/>
      <c r="F43" s="54" t="s">
        <v>156</v>
      </c>
      <c r="G43" s="55"/>
      <c r="H43" s="56"/>
      <c r="I43" s="62">
        <v>250891.5</v>
      </c>
      <c r="J43" s="70">
        <v>118364.122</v>
      </c>
      <c r="K43" s="45">
        <f t="shared" si="4"/>
        <v>132527.378</v>
      </c>
      <c r="L43" s="45">
        <f t="shared" si="2"/>
        <v>118364.122</v>
      </c>
      <c r="M43" s="251">
        <v>0.53</v>
      </c>
      <c r="N43" s="19"/>
      <c r="O43" s="66"/>
      <c r="P43" s="57">
        <v>1080079</v>
      </c>
      <c r="Q43" s="53"/>
      <c r="R43" s="19"/>
      <c r="S43" s="58"/>
      <c r="T43" s="19" t="s">
        <v>90</v>
      </c>
      <c r="U43" s="53" t="s">
        <v>141</v>
      </c>
      <c r="V43" s="53" t="s">
        <v>120</v>
      </c>
      <c r="W43" s="55">
        <v>35809</v>
      </c>
      <c r="X43" s="19" t="s">
        <v>89</v>
      </c>
      <c r="Y43" s="60" t="s">
        <v>121</v>
      </c>
      <c r="Z43" s="85"/>
      <c r="AA43" s="42"/>
      <c r="AB43" s="61"/>
      <c r="AC43" s="53" t="s">
        <v>93</v>
      </c>
      <c r="AD43" s="58"/>
      <c r="AE43" s="58"/>
      <c r="AF43" s="58"/>
      <c r="AG43" s="85"/>
      <c r="AH43" s="86"/>
      <c r="AI43" s="85"/>
      <c r="AJ43" s="85"/>
      <c r="AK43" s="85"/>
    </row>
    <row r="44" spans="1:37" s="13" customFormat="1" ht="48.75" customHeight="1">
      <c r="A44" s="201">
        <v>20</v>
      </c>
      <c r="B44" s="19" t="s">
        <v>159</v>
      </c>
      <c r="C44" s="53" t="s">
        <v>88</v>
      </c>
      <c r="D44" s="19" t="s">
        <v>160</v>
      </c>
      <c r="E44" s="53"/>
      <c r="F44" s="54" t="s">
        <v>156</v>
      </c>
      <c r="G44" s="55"/>
      <c r="H44" s="56"/>
      <c r="I44" s="62">
        <v>1</v>
      </c>
      <c r="J44" s="57"/>
      <c r="K44" s="45">
        <f t="shared" si="4"/>
        <v>1</v>
      </c>
      <c r="L44" s="45">
        <f t="shared" si="2"/>
        <v>0</v>
      </c>
      <c r="M44" s="251">
        <v>1</v>
      </c>
      <c r="N44" s="19"/>
      <c r="O44" s="66"/>
      <c r="P44" s="57">
        <v>1080080</v>
      </c>
      <c r="Q44" s="53"/>
      <c r="R44" s="19"/>
      <c r="S44" s="58"/>
      <c r="T44" s="19" t="s">
        <v>90</v>
      </c>
      <c r="U44" s="53" t="s">
        <v>141</v>
      </c>
      <c r="V44" s="53" t="s">
        <v>120</v>
      </c>
      <c r="W44" s="55">
        <v>35809</v>
      </c>
      <c r="X44" s="19" t="s">
        <v>89</v>
      </c>
      <c r="Y44" s="103" t="s">
        <v>121</v>
      </c>
      <c r="Z44" s="85"/>
      <c r="AA44" s="42"/>
      <c r="AB44" s="61"/>
      <c r="AC44" s="53" t="s">
        <v>93</v>
      </c>
      <c r="AD44" s="58"/>
      <c r="AE44" s="58"/>
      <c r="AF44" s="58"/>
      <c r="AG44" s="85"/>
      <c r="AH44" s="86"/>
      <c r="AI44" s="85"/>
      <c r="AJ44" s="85"/>
      <c r="AK44" s="85"/>
    </row>
    <row r="45" spans="1:37" s="13" customFormat="1" ht="48.75" customHeight="1">
      <c r="A45" s="201">
        <v>21</v>
      </c>
      <c r="B45" s="19" t="s">
        <v>161</v>
      </c>
      <c r="C45" s="53" t="s">
        <v>88</v>
      </c>
      <c r="D45" s="19" t="s">
        <v>162</v>
      </c>
      <c r="E45" s="53"/>
      <c r="F45" s="54" t="s">
        <v>156</v>
      </c>
      <c r="G45" s="55"/>
      <c r="H45" s="56"/>
      <c r="I45" s="62">
        <v>146950.70000000001</v>
      </c>
      <c r="J45" s="69">
        <v>109525.3</v>
      </c>
      <c r="K45" s="45">
        <f t="shared" si="4"/>
        <v>37425.400000000009</v>
      </c>
      <c r="L45" s="45">
        <f t="shared" si="2"/>
        <v>109525.3</v>
      </c>
      <c r="M45" s="251">
        <v>0.25</v>
      </c>
      <c r="N45" s="19"/>
      <c r="O45" s="66"/>
      <c r="P45" s="57">
        <v>1080081</v>
      </c>
      <c r="Q45" s="53"/>
      <c r="R45" s="19"/>
      <c r="S45" s="58"/>
      <c r="T45" s="19" t="s">
        <v>90</v>
      </c>
      <c r="U45" s="53" t="s">
        <v>141</v>
      </c>
      <c r="V45" s="53" t="s">
        <v>120</v>
      </c>
      <c r="W45" s="55">
        <v>35809</v>
      </c>
      <c r="X45" s="19" t="s">
        <v>89</v>
      </c>
      <c r="Y45" s="60" t="s">
        <v>121</v>
      </c>
      <c r="Z45" s="85"/>
      <c r="AA45" s="42"/>
      <c r="AB45" s="61"/>
      <c r="AC45" s="53" t="s">
        <v>93</v>
      </c>
      <c r="AD45" s="58"/>
      <c r="AE45" s="58"/>
      <c r="AF45" s="58"/>
      <c r="AG45" s="85"/>
      <c r="AH45" s="86"/>
      <c r="AI45" s="85"/>
      <c r="AJ45" s="85"/>
      <c r="AK45" s="85"/>
    </row>
    <row r="46" spans="1:37" s="13" customFormat="1" ht="48.75" customHeight="1">
      <c r="A46" s="201">
        <v>22</v>
      </c>
      <c r="B46" s="19" t="s">
        <v>163</v>
      </c>
      <c r="C46" s="53" t="s">
        <v>88</v>
      </c>
      <c r="D46" s="19" t="s">
        <v>164</v>
      </c>
      <c r="E46" s="53"/>
      <c r="F46" s="54" t="s">
        <v>156</v>
      </c>
      <c r="G46" s="55"/>
      <c r="H46" s="56"/>
      <c r="I46" s="62">
        <v>110824</v>
      </c>
      <c r="J46" s="69">
        <v>82599.3</v>
      </c>
      <c r="K46" s="45">
        <f t="shared" si="4"/>
        <v>28224.699999999997</v>
      </c>
      <c r="L46" s="45">
        <f t="shared" ref="L46:L51" si="5">I46-K46</f>
        <v>82599.3</v>
      </c>
      <c r="M46" s="251">
        <v>0.25</v>
      </c>
      <c r="N46" s="19"/>
      <c r="O46" s="63"/>
      <c r="P46" s="57">
        <v>1080082</v>
      </c>
      <c r="Q46" s="53"/>
      <c r="R46" s="19"/>
      <c r="S46" s="58"/>
      <c r="T46" s="19" t="s">
        <v>90</v>
      </c>
      <c r="U46" s="53" t="s">
        <v>141</v>
      </c>
      <c r="V46" s="53" t="s">
        <v>120</v>
      </c>
      <c r="W46" s="55">
        <v>35809</v>
      </c>
      <c r="X46" s="19" t="s">
        <v>89</v>
      </c>
      <c r="Y46" s="60" t="s">
        <v>121</v>
      </c>
      <c r="Z46" s="85"/>
      <c r="AA46" s="42"/>
      <c r="AB46" s="61"/>
      <c r="AC46" s="53" t="s">
        <v>93</v>
      </c>
      <c r="AD46" s="58"/>
      <c r="AE46" s="58"/>
      <c r="AF46" s="58"/>
      <c r="AG46" s="85"/>
      <c r="AH46" s="86"/>
      <c r="AI46" s="85"/>
      <c r="AJ46" s="85"/>
      <c r="AK46" s="85"/>
    </row>
    <row r="47" spans="1:37" s="13" customFormat="1" ht="48.75" customHeight="1">
      <c r="A47" s="201">
        <v>23</v>
      </c>
      <c r="B47" s="19" t="s">
        <v>165</v>
      </c>
      <c r="C47" s="53" t="s">
        <v>88</v>
      </c>
      <c r="D47" s="19" t="s">
        <v>166</v>
      </c>
      <c r="E47" s="53"/>
      <c r="F47" s="54" t="s">
        <v>156</v>
      </c>
      <c r="G47" s="55"/>
      <c r="H47" s="56"/>
      <c r="I47" s="62">
        <v>1</v>
      </c>
      <c r="J47" s="57"/>
      <c r="K47" s="45">
        <f t="shared" si="4"/>
        <v>1</v>
      </c>
      <c r="L47" s="45">
        <f t="shared" si="5"/>
        <v>0</v>
      </c>
      <c r="M47" s="251">
        <v>1</v>
      </c>
      <c r="N47" s="19"/>
      <c r="O47" s="63"/>
      <c r="P47" s="57">
        <v>1080083</v>
      </c>
      <c r="Q47" s="53"/>
      <c r="R47" s="19"/>
      <c r="S47" s="58"/>
      <c r="T47" s="19" t="s">
        <v>90</v>
      </c>
      <c r="U47" s="19" t="s">
        <v>141</v>
      </c>
      <c r="V47" s="53" t="s">
        <v>120</v>
      </c>
      <c r="W47" s="55">
        <v>35809</v>
      </c>
      <c r="X47" s="19" t="s">
        <v>89</v>
      </c>
      <c r="Y47" s="60" t="s">
        <v>121</v>
      </c>
      <c r="Z47" s="85"/>
      <c r="AA47" s="42"/>
      <c r="AB47" s="61"/>
      <c r="AC47" s="53" t="s">
        <v>93</v>
      </c>
      <c r="AD47" s="58"/>
      <c r="AE47" s="58"/>
      <c r="AF47" s="58"/>
      <c r="AG47" s="85"/>
      <c r="AH47" s="86"/>
      <c r="AI47" s="85"/>
      <c r="AJ47" s="85"/>
      <c r="AK47" s="85"/>
    </row>
    <row r="48" spans="1:37" s="13" customFormat="1" ht="48.75" customHeight="1">
      <c r="A48" s="201">
        <v>24</v>
      </c>
      <c r="B48" s="19" t="s">
        <v>167</v>
      </c>
      <c r="C48" s="53" t="s">
        <v>88</v>
      </c>
      <c r="D48" s="19" t="s">
        <v>168</v>
      </c>
      <c r="E48" s="53"/>
      <c r="F48" s="54" t="s">
        <v>156</v>
      </c>
      <c r="G48" s="55"/>
      <c r="H48" s="56"/>
      <c r="I48" s="62">
        <v>1</v>
      </c>
      <c r="J48" s="57"/>
      <c r="K48" s="45">
        <f t="shared" si="4"/>
        <v>1</v>
      </c>
      <c r="L48" s="45">
        <f t="shared" si="5"/>
        <v>0</v>
      </c>
      <c r="M48" s="251">
        <v>1</v>
      </c>
      <c r="N48" s="19"/>
      <c r="O48" s="66"/>
      <c r="P48" s="57">
        <v>1080084</v>
      </c>
      <c r="Q48" s="53"/>
      <c r="R48" s="19"/>
      <c r="S48" s="58"/>
      <c r="T48" s="19" t="s">
        <v>90</v>
      </c>
      <c r="U48" s="19" t="s">
        <v>141</v>
      </c>
      <c r="V48" s="53" t="s">
        <v>120</v>
      </c>
      <c r="W48" s="55">
        <v>35809</v>
      </c>
      <c r="X48" s="19" t="s">
        <v>89</v>
      </c>
      <c r="Y48" s="60" t="s">
        <v>121</v>
      </c>
      <c r="Z48" s="85"/>
      <c r="AA48" s="42" t="s">
        <v>121</v>
      </c>
      <c r="AB48" s="61"/>
      <c r="AC48" s="53" t="s">
        <v>93</v>
      </c>
      <c r="AD48" s="58"/>
      <c r="AE48" s="58"/>
      <c r="AF48" s="58"/>
      <c r="AG48" s="85"/>
      <c r="AH48" s="86"/>
      <c r="AI48" s="85"/>
      <c r="AJ48" s="85"/>
      <c r="AK48" s="85"/>
    </row>
    <row r="49" spans="1:38" s="13" customFormat="1" ht="48.75" customHeight="1">
      <c r="A49" s="201">
        <v>25</v>
      </c>
      <c r="B49" s="19" t="s">
        <v>449</v>
      </c>
      <c r="C49" s="53" t="s">
        <v>88</v>
      </c>
      <c r="D49" s="53" t="s">
        <v>169</v>
      </c>
      <c r="E49" s="53"/>
      <c r="F49" s="54" t="s">
        <v>156</v>
      </c>
      <c r="G49" s="55"/>
      <c r="H49" s="56"/>
      <c r="I49" s="62">
        <v>1</v>
      </c>
      <c r="J49" s="57"/>
      <c r="K49" s="45">
        <f t="shared" si="4"/>
        <v>1</v>
      </c>
      <c r="L49" s="45">
        <f t="shared" si="5"/>
        <v>0</v>
      </c>
      <c r="M49" s="251">
        <v>1</v>
      </c>
      <c r="N49" s="19"/>
      <c r="O49" s="63"/>
      <c r="P49" s="57">
        <v>1080085</v>
      </c>
      <c r="Q49" s="53"/>
      <c r="R49" s="19"/>
      <c r="S49" s="58"/>
      <c r="T49" s="19" t="s">
        <v>94</v>
      </c>
      <c r="U49" s="53" t="s">
        <v>141</v>
      </c>
      <c r="V49" s="53" t="s">
        <v>120</v>
      </c>
      <c r="W49" s="55">
        <v>35809</v>
      </c>
      <c r="X49" s="19" t="s">
        <v>89</v>
      </c>
      <c r="Y49" s="60" t="s">
        <v>121</v>
      </c>
      <c r="Z49" s="85"/>
      <c r="AA49" s="42"/>
      <c r="AB49" s="61"/>
      <c r="AC49" s="53" t="s">
        <v>93</v>
      </c>
      <c r="AD49" s="59"/>
      <c r="AE49" s="68"/>
      <c r="AF49" s="83"/>
      <c r="AG49" s="85"/>
      <c r="AH49" s="86"/>
      <c r="AI49" s="85"/>
      <c r="AJ49" s="85"/>
      <c r="AK49" s="85"/>
    </row>
    <row r="50" spans="1:38" s="13" customFormat="1" ht="48.75" customHeight="1">
      <c r="A50" s="82">
        <v>26</v>
      </c>
      <c r="B50" s="19" t="s">
        <v>450</v>
      </c>
      <c r="C50" s="53" t="s">
        <v>88</v>
      </c>
      <c r="D50" s="67" t="s">
        <v>170</v>
      </c>
      <c r="E50" s="53"/>
      <c r="F50" s="54" t="s">
        <v>156</v>
      </c>
      <c r="G50" s="55"/>
      <c r="H50" s="56"/>
      <c r="I50" s="62">
        <v>1</v>
      </c>
      <c r="J50" s="57"/>
      <c r="K50" s="45">
        <f t="shared" si="4"/>
        <v>1</v>
      </c>
      <c r="L50" s="45">
        <f t="shared" si="5"/>
        <v>0</v>
      </c>
      <c r="M50" s="251">
        <v>1</v>
      </c>
      <c r="N50" s="19"/>
      <c r="O50" s="71"/>
      <c r="P50" s="57">
        <v>1080086</v>
      </c>
      <c r="Q50" s="53"/>
      <c r="R50" s="19"/>
      <c r="S50" s="58"/>
      <c r="T50" s="19" t="s">
        <v>94</v>
      </c>
      <c r="U50" s="53" t="s">
        <v>141</v>
      </c>
      <c r="V50" s="53" t="s">
        <v>120</v>
      </c>
      <c r="W50" s="55">
        <v>35809</v>
      </c>
      <c r="X50" s="19" t="s">
        <v>89</v>
      </c>
      <c r="Y50" s="60" t="s">
        <v>121</v>
      </c>
      <c r="Z50" s="85"/>
      <c r="AA50" s="42"/>
      <c r="AB50" s="61"/>
      <c r="AC50" s="53" t="s">
        <v>93</v>
      </c>
      <c r="AD50" s="59"/>
      <c r="AE50" s="68"/>
      <c r="AF50" s="83"/>
      <c r="AG50" s="85"/>
      <c r="AH50" s="86"/>
      <c r="AI50" s="85"/>
      <c r="AJ50" s="85"/>
      <c r="AK50" s="85"/>
    </row>
    <row r="51" spans="1:38" s="13" customFormat="1" ht="48.75" customHeight="1">
      <c r="A51" s="82">
        <v>27</v>
      </c>
      <c r="B51" s="19" t="s">
        <v>171</v>
      </c>
      <c r="C51" s="53" t="s">
        <v>88</v>
      </c>
      <c r="D51" s="67" t="s">
        <v>172</v>
      </c>
      <c r="E51" s="53"/>
      <c r="F51" s="54" t="s">
        <v>156</v>
      </c>
      <c r="G51" s="55"/>
      <c r="H51" s="56"/>
      <c r="I51" s="62">
        <v>1</v>
      </c>
      <c r="J51" s="57"/>
      <c r="K51" s="45">
        <f t="shared" si="4"/>
        <v>1</v>
      </c>
      <c r="L51" s="45">
        <f t="shared" si="5"/>
        <v>0</v>
      </c>
      <c r="M51" s="251">
        <v>1</v>
      </c>
      <c r="N51" s="19"/>
      <c r="O51" s="71"/>
      <c r="P51" s="57">
        <v>1080087</v>
      </c>
      <c r="Q51" s="53"/>
      <c r="R51" s="19"/>
      <c r="S51" s="58"/>
      <c r="T51" s="19" t="s">
        <v>94</v>
      </c>
      <c r="U51" s="53" t="s">
        <v>141</v>
      </c>
      <c r="V51" s="53" t="s">
        <v>120</v>
      </c>
      <c r="W51" s="55">
        <v>35809</v>
      </c>
      <c r="X51" s="19" t="s">
        <v>89</v>
      </c>
      <c r="Y51" s="60" t="s">
        <v>121</v>
      </c>
      <c r="Z51" s="85"/>
      <c r="AA51" s="42"/>
      <c r="AB51" s="61"/>
      <c r="AC51" s="53" t="s">
        <v>93</v>
      </c>
      <c r="AD51" s="59"/>
      <c r="AE51" s="68"/>
      <c r="AF51" s="83"/>
      <c r="AG51" s="85"/>
      <c r="AH51" s="86"/>
      <c r="AI51" s="85"/>
      <c r="AJ51" s="85"/>
      <c r="AK51" s="85"/>
    </row>
    <row r="52" spans="1:38" s="13" customFormat="1" ht="48.75" customHeight="1">
      <c r="A52" s="201">
        <v>28</v>
      </c>
      <c r="B52" s="19" t="s">
        <v>451</v>
      </c>
      <c r="C52" s="53" t="s">
        <v>88</v>
      </c>
      <c r="D52" s="67" t="s">
        <v>173</v>
      </c>
      <c r="E52" s="53"/>
      <c r="F52" s="54" t="s">
        <v>156</v>
      </c>
      <c r="G52" s="55"/>
      <c r="H52" s="56"/>
      <c r="I52" s="62">
        <v>68200</v>
      </c>
      <c r="J52" s="69">
        <v>50830.8</v>
      </c>
      <c r="K52" s="45">
        <f t="shared" si="4"/>
        <v>17369.199999999997</v>
      </c>
      <c r="L52" s="45">
        <f>I52-K52</f>
        <v>50830.8</v>
      </c>
      <c r="M52" s="251">
        <v>0.25</v>
      </c>
      <c r="N52" s="72"/>
      <c r="O52" s="71"/>
      <c r="P52" s="57">
        <v>1080088</v>
      </c>
      <c r="Q52" s="53"/>
      <c r="R52" s="19"/>
      <c r="S52" s="58"/>
      <c r="T52" s="19" t="s">
        <v>94</v>
      </c>
      <c r="U52" s="53" t="s">
        <v>141</v>
      </c>
      <c r="V52" s="53" t="s">
        <v>120</v>
      </c>
      <c r="W52" s="55">
        <v>35809</v>
      </c>
      <c r="X52" s="19" t="s">
        <v>89</v>
      </c>
      <c r="Y52" s="60" t="s">
        <v>121</v>
      </c>
      <c r="Z52" s="85"/>
      <c r="AA52" s="42"/>
      <c r="AB52" s="61"/>
      <c r="AC52" s="53" t="s">
        <v>93</v>
      </c>
      <c r="AD52" s="59"/>
      <c r="AE52" s="68"/>
      <c r="AF52" s="83"/>
      <c r="AG52" s="85"/>
      <c r="AH52" s="86"/>
      <c r="AI52" s="85"/>
      <c r="AJ52" s="85"/>
      <c r="AK52" s="85"/>
    </row>
    <row r="53" spans="1:38" s="13" customFormat="1" ht="48.75" customHeight="1">
      <c r="A53" s="82">
        <v>29</v>
      </c>
      <c r="B53" s="19" t="s">
        <v>174</v>
      </c>
      <c r="C53" s="53" t="s">
        <v>88</v>
      </c>
      <c r="D53" s="67" t="s">
        <v>173</v>
      </c>
      <c r="E53" s="53"/>
      <c r="F53" s="54" t="s">
        <v>156</v>
      </c>
      <c r="G53" s="55"/>
      <c r="H53" s="56"/>
      <c r="I53" s="62">
        <v>126500</v>
      </c>
      <c r="J53" s="69">
        <v>94282.9</v>
      </c>
      <c r="K53" s="45">
        <v>32217.35</v>
      </c>
      <c r="L53" s="45">
        <v>94282.65</v>
      </c>
      <c r="M53" s="251">
        <v>0.25</v>
      </c>
      <c r="N53" s="19"/>
      <c r="O53" s="71"/>
      <c r="P53" s="57">
        <v>1080089</v>
      </c>
      <c r="Q53" s="53"/>
      <c r="R53" s="19"/>
      <c r="S53" s="58"/>
      <c r="T53" s="19" t="s">
        <v>94</v>
      </c>
      <c r="U53" s="53" t="s">
        <v>141</v>
      </c>
      <c r="V53" s="53" t="s">
        <v>120</v>
      </c>
      <c r="W53" s="55">
        <v>35809</v>
      </c>
      <c r="X53" s="19" t="s">
        <v>89</v>
      </c>
      <c r="Y53" s="60" t="s">
        <v>91</v>
      </c>
      <c r="Z53" s="85"/>
      <c r="AA53" s="42"/>
      <c r="AB53" s="61"/>
      <c r="AC53" s="53" t="s">
        <v>93</v>
      </c>
      <c r="AD53" s="59"/>
      <c r="AE53" s="68"/>
      <c r="AF53" s="83"/>
      <c r="AG53" s="85"/>
      <c r="AH53" s="86"/>
      <c r="AI53" s="85"/>
      <c r="AJ53" s="85"/>
      <c r="AK53" s="85"/>
    </row>
    <row r="54" spans="1:38" s="13" customFormat="1" ht="48.75" customHeight="1">
      <c r="A54" s="278">
        <v>30</v>
      </c>
      <c r="B54" s="275" t="s">
        <v>592</v>
      </c>
      <c r="C54" s="275" t="s">
        <v>88</v>
      </c>
      <c r="D54" s="274" t="s">
        <v>173</v>
      </c>
      <c r="E54" s="275"/>
      <c r="F54" s="276">
        <v>43252</v>
      </c>
      <c r="G54" s="275"/>
      <c r="H54" s="275"/>
      <c r="I54" s="277">
        <v>2364690</v>
      </c>
      <c r="J54" s="275"/>
      <c r="K54" s="275">
        <v>0</v>
      </c>
      <c r="L54" s="277">
        <v>2364690</v>
      </c>
      <c r="M54" s="275">
        <v>0</v>
      </c>
      <c r="N54" s="275"/>
      <c r="O54" s="275"/>
      <c r="P54" s="275">
        <v>1080090</v>
      </c>
      <c r="Q54" s="275"/>
      <c r="R54" s="275"/>
      <c r="S54" s="275"/>
      <c r="T54" s="19" t="s">
        <v>94</v>
      </c>
      <c r="U54" s="275"/>
      <c r="V54" s="275"/>
      <c r="W54" s="275"/>
      <c r="X54" s="19" t="s">
        <v>89</v>
      </c>
      <c r="Y54" s="275"/>
      <c r="Z54" s="8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</row>
    <row r="55" spans="1:38" s="13" customFormat="1" ht="48.75" hidden="1" customHeight="1">
      <c r="A55" s="279"/>
      <c r="B55" s="19"/>
      <c r="C55" s="53"/>
      <c r="D55" s="67"/>
      <c r="E55" s="53"/>
      <c r="F55" s="54"/>
      <c r="G55" s="55"/>
      <c r="H55" s="56"/>
      <c r="I55" s="62"/>
      <c r="J55" s="69"/>
      <c r="K55" s="45"/>
      <c r="L55" s="45"/>
      <c r="M55" s="251"/>
      <c r="N55" s="19"/>
      <c r="O55" s="63"/>
      <c r="P55" s="57"/>
      <c r="Q55" s="53"/>
      <c r="R55" s="19"/>
      <c r="S55" s="58"/>
      <c r="T55" s="19"/>
      <c r="U55" s="53"/>
      <c r="V55" s="53"/>
      <c r="W55" s="55"/>
      <c r="X55" s="282"/>
      <c r="Y55" s="60"/>
      <c r="Z55" s="85"/>
      <c r="AA55" s="279"/>
      <c r="AB55" s="61"/>
      <c r="AC55" s="53"/>
      <c r="AD55" s="59"/>
      <c r="AE55" s="68"/>
      <c r="AF55" s="19"/>
      <c r="AG55" s="85"/>
      <c r="AH55" s="86"/>
      <c r="AI55" s="85"/>
      <c r="AJ55" s="85"/>
      <c r="AK55" s="85"/>
    </row>
    <row r="56" spans="1:38" s="13" customFormat="1" ht="48.75" hidden="1" customHeight="1">
      <c r="A56" s="279"/>
      <c r="B56" s="278"/>
      <c r="C56" s="275"/>
      <c r="D56" s="275"/>
      <c r="E56" s="278"/>
      <c r="F56" s="283"/>
      <c r="G56" s="275"/>
      <c r="H56" s="275"/>
      <c r="I56" s="277"/>
      <c r="J56" s="280"/>
      <c r="K56" s="277"/>
      <c r="L56" s="277"/>
      <c r="M56" s="275"/>
      <c r="N56" s="275"/>
      <c r="O56" s="278"/>
      <c r="P56" s="275"/>
      <c r="Q56" s="275"/>
      <c r="R56" s="275"/>
      <c r="S56" s="275"/>
      <c r="T56" s="275"/>
      <c r="U56" s="275"/>
      <c r="V56" s="275"/>
      <c r="W56" s="275"/>
      <c r="X56" s="282"/>
      <c r="Y56" s="275"/>
      <c r="Z56" s="85"/>
      <c r="AA56" s="275"/>
      <c r="AB56" s="275"/>
      <c r="AC56" s="275"/>
      <c r="AD56" s="275"/>
      <c r="AE56" s="275"/>
      <c r="AF56" s="282"/>
      <c r="AG56" s="275"/>
      <c r="AH56" s="275"/>
      <c r="AI56" s="275"/>
      <c r="AJ56" s="275"/>
      <c r="AK56" s="275"/>
    </row>
    <row r="57" spans="1:38" s="13" customFormat="1" ht="48.75" customHeight="1">
      <c r="A57" s="275">
        <v>31</v>
      </c>
      <c r="B57" s="278" t="s">
        <v>599</v>
      </c>
      <c r="C57" s="275" t="s">
        <v>88</v>
      </c>
      <c r="D57" s="348" t="s">
        <v>596</v>
      </c>
      <c r="E57" s="278">
        <v>3</v>
      </c>
      <c r="F57" s="283" t="s">
        <v>130</v>
      </c>
      <c r="G57" s="275" t="s">
        <v>597</v>
      </c>
      <c r="H57" s="275">
        <v>12984</v>
      </c>
      <c r="I57" s="277"/>
      <c r="J57" s="280">
        <v>12984</v>
      </c>
      <c r="K57" s="277">
        <v>12983</v>
      </c>
      <c r="L57" s="277">
        <v>-12983</v>
      </c>
      <c r="M57" s="275"/>
      <c r="N57" s="275"/>
      <c r="O57" s="278">
        <v>385.4</v>
      </c>
      <c r="P57" s="275">
        <v>1080040</v>
      </c>
      <c r="Q57" s="275"/>
      <c r="R57" s="275">
        <v>3881</v>
      </c>
      <c r="S57" s="275"/>
      <c r="T57" s="275"/>
      <c r="U57" s="275"/>
      <c r="V57" s="275"/>
      <c r="W57" s="275" t="s">
        <v>122</v>
      </c>
      <c r="X57" s="282" t="s">
        <v>89</v>
      </c>
      <c r="Y57" s="275"/>
      <c r="Z57" s="85"/>
      <c r="AA57" s="275"/>
      <c r="AB57" s="275"/>
      <c r="AC57" s="275"/>
      <c r="AD57" s="275"/>
      <c r="AE57" s="275"/>
      <c r="AF57" s="282" t="s">
        <v>598</v>
      </c>
      <c r="AG57" s="275"/>
      <c r="AH57" s="275"/>
      <c r="AI57" s="275"/>
      <c r="AJ57" s="275"/>
      <c r="AK57" s="282" t="s">
        <v>600</v>
      </c>
      <c r="AL57" s="88"/>
    </row>
    <row r="58" spans="1:38" s="13" customFormat="1" ht="48.75" customHeight="1">
      <c r="A58" s="275">
        <v>32</v>
      </c>
      <c r="B58" s="390" t="s">
        <v>824</v>
      </c>
      <c r="C58" s="275" t="s">
        <v>88</v>
      </c>
      <c r="D58" s="391" t="s">
        <v>825</v>
      </c>
      <c r="E58" s="390"/>
      <c r="F58" s="283" t="s">
        <v>828</v>
      </c>
      <c r="G58" s="275"/>
      <c r="H58" s="275"/>
      <c r="I58" s="277">
        <v>1348761.23</v>
      </c>
      <c r="J58" s="280"/>
      <c r="K58" s="277">
        <v>0</v>
      </c>
      <c r="L58" s="277">
        <v>1348761.23</v>
      </c>
      <c r="M58" s="275">
        <v>0</v>
      </c>
      <c r="N58" s="275">
        <v>0.25600000000000001</v>
      </c>
      <c r="O58" s="390"/>
      <c r="P58" s="275">
        <v>1080187</v>
      </c>
      <c r="Q58" s="275">
        <v>2004</v>
      </c>
      <c r="R58" s="275" t="s">
        <v>827</v>
      </c>
      <c r="S58" s="275"/>
      <c r="T58" s="275"/>
      <c r="U58" s="275"/>
      <c r="V58" s="275"/>
      <c r="W58" s="275"/>
      <c r="X58" s="282" t="s">
        <v>89</v>
      </c>
      <c r="Y58" s="275"/>
      <c r="Z58" s="85"/>
      <c r="AA58" s="275"/>
      <c r="AB58" s="275"/>
      <c r="AC58" s="275"/>
      <c r="AD58" s="275"/>
      <c r="AE58" s="275"/>
      <c r="AF58" s="282" t="s">
        <v>829</v>
      </c>
      <c r="AG58" s="275"/>
      <c r="AH58" s="275"/>
      <c r="AI58" s="275"/>
      <c r="AJ58" s="275"/>
      <c r="AK58" s="282"/>
      <c r="AL58" s="88"/>
    </row>
    <row r="59" spans="1:38" s="13" customFormat="1" ht="42.6" customHeight="1">
      <c r="A59" s="275">
        <v>33</v>
      </c>
      <c r="B59" s="348" t="s">
        <v>640</v>
      </c>
      <c r="C59" s="275" t="s">
        <v>88</v>
      </c>
      <c r="D59" s="282" t="s">
        <v>641</v>
      </c>
      <c r="E59" s="348"/>
      <c r="F59" s="283" t="s">
        <v>642</v>
      </c>
      <c r="G59" s="275"/>
      <c r="H59" s="275"/>
      <c r="I59" s="277">
        <v>936499.47</v>
      </c>
      <c r="J59" s="280"/>
      <c r="K59" s="277">
        <v>0</v>
      </c>
      <c r="L59" s="277">
        <v>936499.47</v>
      </c>
      <c r="M59" s="275"/>
      <c r="N59" s="275"/>
      <c r="O59" s="348"/>
      <c r="P59" s="275">
        <v>1080652</v>
      </c>
      <c r="Q59" s="275"/>
      <c r="R59" s="275"/>
      <c r="S59" s="275"/>
      <c r="T59" s="275"/>
      <c r="U59" s="275"/>
      <c r="V59" s="275"/>
      <c r="W59" s="275"/>
      <c r="X59" s="282" t="s">
        <v>89</v>
      </c>
      <c r="Y59" s="275"/>
      <c r="Z59" s="85"/>
      <c r="AA59" s="275"/>
      <c r="AB59" s="275"/>
      <c r="AC59" s="275"/>
      <c r="AD59" s="275"/>
      <c r="AE59" s="275"/>
      <c r="AF59" s="282"/>
      <c r="AG59" s="275"/>
      <c r="AH59" s="275"/>
      <c r="AI59" s="275"/>
      <c r="AJ59" s="275"/>
      <c r="AK59" s="282"/>
      <c r="AL59" s="88"/>
    </row>
    <row r="60" spans="1:38" s="20" customFormat="1" ht="21.75" customHeight="1">
      <c r="A60" s="295" t="s">
        <v>55</v>
      </c>
      <c r="B60" s="296"/>
      <c r="C60" s="295"/>
      <c r="D60" s="295"/>
      <c r="E60" s="295"/>
      <c r="F60" s="295"/>
      <c r="G60" s="295"/>
      <c r="H60" s="295"/>
      <c r="I60" s="297">
        <f>SUM(I17:I59)</f>
        <v>14209148.17</v>
      </c>
      <c r="J60" s="297">
        <f t="shared" ref="J60:L60" si="6">SUM(J17:J59)</f>
        <v>1182613.9889999998</v>
      </c>
      <c r="K60" s="297">
        <f t="shared" si="6"/>
        <v>8402540.7260000017</v>
      </c>
      <c r="L60" s="297">
        <f t="shared" si="6"/>
        <v>5806607.4439999992</v>
      </c>
      <c r="M60" s="297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81"/>
    </row>
    <row r="61" spans="1:38" s="13" customFormat="1" ht="48.75" customHeight="1">
      <c r="B61" s="33"/>
      <c r="K61" s="14"/>
      <c r="L61" s="14"/>
      <c r="M61" s="14"/>
    </row>
    <row r="62" spans="1:38" s="13" customFormat="1" ht="48.75" customHeight="1">
      <c r="B62" s="33"/>
      <c r="K62" s="14"/>
      <c r="L62" s="15"/>
      <c r="M62" s="15"/>
    </row>
    <row r="63" spans="1:38" s="13" customFormat="1" ht="48.75" customHeight="1">
      <c r="B63" s="33"/>
      <c r="G63" s="18"/>
      <c r="K63" s="14"/>
      <c r="L63" s="14"/>
      <c r="M63" s="14"/>
    </row>
    <row r="64" spans="1:38" s="13" customFormat="1" ht="48.75" customHeight="1">
      <c r="B64" s="33"/>
      <c r="K64" s="14"/>
      <c r="L64" s="14"/>
      <c r="M64" s="14"/>
    </row>
    <row r="65" spans="2:13" s="13" customFormat="1" ht="48.75" customHeight="1">
      <c r="B65" s="33"/>
      <c r="K65" s="14"/>
      <c r="L65" s="14"/>
      <c r="M65" s="14"/>
    </row>
    <row r="66" spans="2:13" s="13" customFormat="1" ht="48.75" customHeight="1">
      <c r="B66" s="33"/>
      <c r="K66" s="14"/>
      <c r="L66" s="14"/>
      <c r="M66" s="14"/>
    </row>
    <row r="67" spans="2:13" s="13" customFormat="1" ht="48.75" customHeight="1">
      <c r="B67" s="33"/>
      <c r="K67" s="14"/>
      <c r="L67" s="14"/>
      <c r="M67" s="14"/>
    </row>
    <row r="68" spans="2:13" s="13" customFormat="1" ht="48.75" customHeight="1">
      <c r="B68" s="33"/>
      <c r="K68" s="14"/>
      <c r="L68" s="14"/>
      <c r="M68" s="14"/>
    </row>
    <row r="69" spans="2:13" s="13" customFormat="1" ht="48.75" customHeight="1">
      <c r="B69" s="33"/>
      <c r="K69" s="14"/>
      <c r="L69" s="14"/>
      <c r="M69" s="14"/>
    </row>
    <row r="70" spans="2:13" s="13" customFormat="1" ht="48.75" customHeight="1">
      <c r="B70" s="33"/>
      <c r="K70" s="14"/>
      <c r="L70" s="14"/>
      <c r="M70" s="14"/>
    </row>
    <row r="71" spans="2:13" s="13" customFormat="1" ht="48.75" customHeight="1">
      <c r="B71" s="33"/>
      <c r="K71" s="14"/>
      <c r="L71" s="14"/>
      <c r="M71" s="14"/>
    </row>
    <row r="72" spans="2:13" s="13" customFormat="1" ht="48.75" customHeight="1">
      <c r="B72" s="33"/>
      <c r="K72" s="14"/>
      <c r="L72" s="14"/>
      <c r="M72" s="14"/>
    </row>
    <row r="73" spans="2:13" s="13" customFormat="1" ht="48.75" customHeight="1">
      <c r="B73" s="33"/>
      <c r="K73" s="14"/>
      <c r="L73" s="14"/>
      <c r="M73" s="14"/>
    </row>
    <row r="74" spans="2:13" s="13" customFormat="1" ht="48.75" customHeight="1">
      <c r="B74" s="33"/>
      <c r="K74" s="14"/>
      <c r="L74" s="14"/>
      <c r="M74" s="14"/>
    </row>
    <row r="75" spans="2:13" s="13" customFormat="1" ht="48.75" customHeight="1">
      <c r="B75" s="33"/>
      <c r="F75" s="16"/>
      <c r="G75" s="16"/>
      <c r="H75" s="16"/>
      <c r="I75" s="16"/>
      <c r="J75" s="16"/>
      <c r="K75" s="14"/>
      <c r="L75" s="14"/>
      <c r="M75" s="14"/>
    </row>
    <row r="76" spans="2:13" s="13" customFormat="1" ht="48.75" customHeight="1">
      <c r="B76" s="33"/>
      <c r="F76" s="18"/>
      <c r="K76" s="14"/>
      <c r="L76" s="14"/>
      <c r="M76" s="14"/>
    </row>
    <row r="77" spans="2:13" s="13" customFormat="1" ht="48.75" customHeight="1">
      <c r="B77" s="33"/>
      <c r="F77" s="16"/>
      <c r="I77" s="17"/>
      <c r="K77" s="15"/>
      <c r="L77" s="15"/>
      <c r="M77" s="15"/>
    </row>
    <row r="78" spans="2:13" s="13" customFormat="1" ht="48.75" customHeight="1">
      <c r="B78" s="33"/>
      <c r="K78" s="14"/>
      <c r="L78" s="14"/>
      <c r="M78" s="14"/>
    </row>
    <row r="79" spans="2:13" s="13" customFormat="1" ht="48.75" customHeight="1">
      <c r="B79" s="33"/>
      <c r="K79" s="14"/>
      <c r="L79" s="14"/>
      <c r="M79" s="14"/>
    </row>
    <row r="80" spans="2:13" s="13" customFormat="1" ht="48.75" customHeight="1">
      <c r="B80" s="33"/>
      <c r="F80" s="17"/>
      <c r="I80" s="17"/>
      <c r="J80" s="17"/>
      <c r="K80" s="17"/>
      <c r="L80" s="17"/>
      <c r="M80" s="17"/>
    </row>
    <row r="81" spans="2:14" s="13" customFormat="1" ht="48.75" customHeight="1">
      <c r="B81" s="33"/>
      <c r="K81" s="14"/>
      <c r="L81" s="14"/>
      <c r="M81" s="14"/>
    </row>
    <row r="82" spans="2:14" s="13" customFormat="1" ht="48.75" customHeight="1">
      <c r="B82" s="33"/>
      <c r="K82" s="14"/>
      <c r="L82" s="14"/>
      <c r="M82" s="14"/>
    </row>
    <row r="83" spans="2:14" s="13" customFormat="1" ht="48.75" customHeight="1">
      <c r="B83" s="33"/>
      <c r="K83" s="14"/>
      <c r="L83" s="14"/>
      <c r="M83" s="14"/>
    </row>
    <row r="84" spans="2:14">
      <c r="C84" s="13"/>
      <c r="D84" s="13"/>
      <c r="E84" s="13"/>
      <c r="F84" s="13"/>
      <c r="G84" s="13"/>
      <c r="H84" s="13"/>
      <c r="I84" s="17"/>
      <c r="J84" s="17"/>
      <c r="K84" s="17"/>
      <c r="L84" s="17"/>
      <c r="M84" s="17"/>
      <c r="N84" s="13"/>
    </row>
    <row r="85" spans="2:14">
      <c r="C85" s="13"/>
      <c r="D85" s="13"/>
      <c r="E85" s="13"/>
      <c r="F85" s="17"/>
      <c r="G85" s="13"/>
      <c r="H85" s="13"/>
      <c r="I85" s="13"/>
      <c r="J85" s="13"/>
      <c r="K85" s="13"/>
      <c r="L85" s="13"/>
      <c r="M85" s="13"/>
      <c r="N85" s="13"/>
    </row>
    <row r="86" spans="2:14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3:14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3:14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3:14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3:14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3:14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3:14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3:14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3:14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3:14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3:14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3:14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3:14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3:14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3:14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3:14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3:14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3:14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3:14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3:14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3:14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3:14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3:14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3:14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3:14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3:14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3:14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3:14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3:14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3:14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3:14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3:14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3:14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3:14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3:14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3:14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3:14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3:14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3:14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14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3:14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3:14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3:14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3:14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3:14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3:14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3:14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3:14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3:14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3:14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3:14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3:14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3:14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3:14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3:14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3:14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3:14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3:14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3:14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3:14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3:14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3:14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3:14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3:14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3:14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3:14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3:14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3:14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3:14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3:14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3:14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3:14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3:14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3:14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3:14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3:14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3:14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3:14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3:14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3:14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3:14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</sheetData>
  <mergeCells count="39">
    <mergeCell ref="AH13:AH15"/>
    <mergeCell ref="AI13:AI15"/>
    <mergeCell ref="AJ13:AJ15"/>
    <mergeCell ref="AK13:AK15"/>
    <mergeCell ref="C14:C15"/>
    <mergeCell ref="D14:D15"/>
    <mergeCell ref="E14:E15"/>
    <mergeCell ref="U14:U15"/>
    <mergeCell ref="V14:V15"/>
    <mergeCell ref="W14:W15"/>
    <mergeCell ref="AB13:AB15"/>
    <mergeCell ref="AC13:AC15"/>
    <mergeCell ref="AD13:AD15"/>
    <mergeCell ref="AE13:AE15"/>
    <mergeCell ref="AF13:AF15"/>
    <mergeCell ref="AG13:AG15"/>
    <mergeCell ref="AA13:AA15"/>
    <mergeCell ref="N13:N15"/>
    <mergeCell ref="O13:O15"/>
    <mergeCell ref="P13:P15"/>
    <mergeCell ref="Q13:Q15"/>
    <mergeCell ref="R13:R15"/>
    <mergeCell ref="S13:S15"/>
    <mergeCell ref="T13:T15"/>
    <mergeCell ref="U13:W13"/>
    <mergeCell ref="X13:X15"/>
    <mergeCell ref="Y13:Y15"/>
    <mergeCell ref="Z13:Z15"/>
    <mergeCell ref="A11:K11"/>
    <mergeCell ref="L13:L15"/>
    <mergeCell ref="H13:H15"/>
    <mergeCell ref="I13:I15"/>
    <mergeCell ref="J13:J15"/>
    <mergeCell ref="K13:K15"/>
    <mergeCell ref="A13:A15"/>
    <mergeCell ref="B13:B15"/>
    <mergeCell ref="C13:E13"/>
    <mergeCell ref="F13:F15"/>
    <mergeCell ref="G13:G15"/>
  </mergeCells>
  <conditionalFormatting sqref="Y17:Y53 Y55">
    <cfRule type="cellIs" dxfId="5" priority="1" stopIfTrue="1" operator="equal">
      <formula>"нет"</formula>
    </cfRule>
    <cfRule type="cellIs" dxfId="4" priority="2" stopIfTrue="1" operator="equal">
      <formula>"устарел"</formula>
    </cfRule>
    <cfRule type="cellIs" dxfId="3" priority="3" stopIfTrue="1" operator="equal">
      <formula>"есть"</formula>
    </cfRule>
  </conditionalFormatting>
  <pageMargins left="0.27559055118110237" right="0.2" top="0.31496062992125984" bottom="0.46" header="0.31496062992125984" footer="0.46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92"/>
  <sheetViews>
    <sheetView workbookViewId="0">
      <selection activeCell="B7" sqref="B7:B17"/>
    </sheetView>
  </sheetViews>
  <sheetFormatPr defaultRowHeight="15"/>
  <cols>
    <col min="1" max="1" width="6.140625" customWidth="1"/>
    <col min="2" max="2" width="33.85546875" customWidth="1"/>
    <col min="3" max="3" width="20.140625" customWidth="1"/>
    <col min="4" max="4" width="17" customWidth="1"/>
    <col min="5" max="5" width="13.5703125" customWidth="1"/>
    <col min="6" max="6" width="12.42578125" customWidth="1"/>
    <col min="7" max="7" width="12.140625" customWidth="1"/>
    <col min="8" max="8" width="4.7109375" hidden="1" customWidth="1"/>
    <col min="9" max="9" width="0" hidden="1" customWidth="1"/>
    <col min="10" max="11" width="9.140625" hidden="1" customWidth="1"/>
    <col min="12" max="12" width="19.85546875" customWidth="1"/>
    <col min="13" max="13" width="0.7109375" hidden="1" customWidth="1"/>
    <col min="14" max="14" width="17.5703125" customWidth="1"/>
    <col min="15" max="15" width="13.140625" customWidth="1"/>
    <col min="16" max="16" width="12.5703125" customWidth="1"/>
    <col min="17" max="17" width="13.140625" customWidth="1"/>
  </cols>
  <sheetData>
    <row r="1" spans="1:17">
      <c r="A1" s="3"/>
      <c r="B1" s="4"/>
      <c r="C1" s="3"/>
      <c r="D1" s="3"/>
      <c r="E1" s="5"/>
      <c r="F1" s="3"/>
      <c r="G1" s="3"/>
      <c r="H1" s="3"/>
      <c r="I1" s="3"/>
      <c r="J1" s="6"/>
      <c r="K1" s="3"/>
      <c r="L1" s="3"/>
      <c r="M1" s="3"/>
    </row>
    <row r="2" spans="1:17" ht="24" customHeight="1">
      <c r="A2" s="429" t="s">
        <v>178</v>
      </c>
      <c r="B2" s="429"/>
      <c r="C2" s="429"/>
      <c r="D2" s="429"/>
      <c r="E2" s="429"/>
      <c r="F2" s="429"/>
      <c r="G2" s="429"/>
      <c r="H2" s="429"/>
      <c r="I2" s="430"/>
      <c r="J2" s="430"/>
      <c r="K2" s="430"/>
      <c r="L2" s="430"/>
      <c r="M2" s="430"/>
    </row>
    <row r="3" spans="1:17">
      <c r="B3" s="7"/>
      <c r="E3" s="263"/>
      <c r="J3" s="8"/>
    </row>
    <row r="4" spans="1:17">
      <c r="A4" s="431" t="s">
        <v>0</v>
      </c>
      <c r="B4" s="431" t="s">
        <v>32</v>
      </c>
      <c r="C4" s="431" t="s">
        <v>33</v>
      </c>
      <c r="D4" s="431" t="s">
        <v>34</v>
      </c>
      <c r="E4" s="432" t="s">
        <v>619</v>
      </c>
      <c r="F4" s="431" t="s">
        <v>786</v>
      </c>
      <c r="G4" s="431" t="s">
        <v>787</v>
      </c>
      <c r="H4" s="427" t="s">
        <v>38</v>
      </c>
      <c r="I4" s="427" t="s">
        <v>39</v>
      </c>
      <c r="J4" s="427"/>
      <c r="K4" s="427"/>
      <c r="L4" s="427" t="s">
        <v>40</v>
      </c>
      <c r="M4" s="428" t="s">
        <v>41</v>
      </c>
      <c r="N4" s="425" t="s">
        <v>616</v>
      </c>
      <c r="O4" s="426" t="s">
        <v>620</v>
      </c>
      <c r="P4" s="425" t="s">
        <v>621</v>
      </c>
      <c r="Q4" s="425" t="s">
        <v>622</v>
      </c>
    </row>
    <row r="5" spans="1:17" ht="45">
      <c r="A5" s="431"/>
      <c r="B5" s="431"/>
      <c r="C5" s="431"/>
      <c r="D5" s="431"/>
      <c r="E5" s="433"/>
      <c r="F5" s="431"/>
      <c r="G5" s="431"/>
      <c r="H5" s="427"/>
      <c r="I5" s="299" t="s">
        <v>42</v>
      </c>
      <c r="J5" s="299" t="s">
        <v>43</v>
      </c>
      <c r="K5" s="300" t="s">
        <v>44</v>
      </c>
      <c r="L5" s="427"/>
      <c r="M5" s="428"/>
      <c r="N5" s="425"/>
      <c r="O5" s="426"/>
      <c r="P5" s="425"/>
      <c r="Q5" s="425"/>
    </row>
    <row r="6" spans="1:17">
      <c r="A6" s="301">
        <v>1</v>
      </c>
      <c r="B6" s="301">
        <v>2</v>
      </c>
      <c r="C6" s="301">
        <v>3</v>
      </c>
      <c r="D6" s="301">
        <v>4</v>
      </c>
      <c r="E6" s="302">
        <v>5</v>
      </c>
      <c r="F6" s="301"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303">
        <v>8</v>
      </c>
      <c r="M6" s="344">
        <v>13</v>
      </c>
      <c r="N6" s="373">
        <v>9</v>
      </c>
      <c r="O6" s="373">
        <v>10</v>
      </c>
      <c r="P6" s="373">
        <v>11</v>
      </c>
      <c r="Q6" s="373">
        <v>12</v>
      </c>
    </row>
    <row r="7" spans="1:17" ht="29.45" customHeight="1">
      <c r="A7" s="304">
        <v>1</v>
      </c>
      <c r="B7" s="305" t="s">
        <v>46</v>
      </c>
      <c r="C7" s="306"/>
      <c r="D7" s="307" t="s">
        <v>45</v>
      </c>
      <c r="E7" s="308">
        <v>2155855</v>
      </c>
      <c r="F7" s="308">
        <f>E7</f>
        <v>2155855</v>
      </c>
      <c r="G7" s="308">
        <f t="shared" ref="G7:G17" si="0">E7-F7</f>
        <v>0</v>
      </c>
      <c r="H7" s="307"/>
      <c r="I7" s="307"/>
      <c r="J7" s="307"/>
      <c r="K7" s="309"/>
      <c r="L7" s="307" t="s">
        <v>50</v>
      </c>
      <c r="M7" s="124"/>
      <c r="N7" s="374"/>
      <c r="O7" s="308">
        <v>2155855</v>
      </c>
      <c r="P7" s="308">
        <f>O7</f>
        <v>2155855</v>
      </c>
      <c r="Q7" s="308">
        <f t="shared" ref="Q7:Q15" si="1">O7-P7</f>
        <v>0</v>
      </c>
    </row>
    <row r="8" spans="1:17" ht="27" customHeight="1">
      <c r="A8" s="304">
        <f>A7+1</f>
        <v>2</v>
      </c>
      <c r="B8" s="305" t="s">
        <v>47</v>
      </c>
      <c r="C8" s="306"/>
      <c r="D8" s="307" t="s">
        <v>48</v>
      </c>
      <c r="E8" s="308">
        <v>33999.5</v>
      </c>
      <c r="F8" s="310">
        <v>33999.5</v>
      </c>
      <c r="G8" s="308">
        <f t="shared" si="0"/>
        <v>0</v>
      </c>
      <c r="H8" s="307"/>
      <c r="I8" s="307"/>
      <c r="J8" s="307"/>
      <c r="K8" s="309"/>
      <c r="L8" s="307" t="s">
        <v>50</v>
      </c>
      <c r="M8" s="124"/>
      <c r="N8" s="374"/>
      <c r="O8" s="308">
        <v>33999.5</v>
      </c>
      <c r="P8" s="310">
        <v>33999.5</v>
      </c>
      <c r="Q8" s="308">
        <f t="shared" si="1"/>
        <v>0</v>
      </c>
    </row>
    <row r="9" spans="1:17" ht="28.5" customHeight="1">
      <c r="A9" s="304">
        <f t="shared" ref="A9:A16" si="2">A8+1</f>
        <v>3</v>
      </c>
      <c r="B9" s="305" t="s">
        <v>49</v>
      </c>
      <c r="C9" s="306"/>
      <c r="D9" s="307" t="s">
        <v>48</v>
      </c>
      <c r="E9" s="308">
        <v>6400</v>
      </c>
      <c r="F9" s="310">
        <v>6400</v>
      </c>
      <c r="G9" s="308">
        <f t="shared" si="0"/>
        <v>0</v>
      </c>
      <c r="H9" s="307"/>
      <c r="I9" s="307"/>
      <c r="J9" s="307"/>
      <c r="K9" s="309"/>
      <c r="L9" s="307" t="s">
        <v>50</v>
      </c>
      <c r="M9" s="124"/>
      <c r="N9" s="374"/>
      <c r="O9" s="308">
        <v>6400</v>
      </c>
      <c r="P9" s="310">
        <v>6400</v>
      </c>
      <c r="Q9" s="308">
        <f t="shared" si="1"/>
        <v>0</v>
      </c>
    </row>
    <row r="10" spans="1:17" ht="42.75" customHeight="1">
      <c r="A10" s="304">
        <f t="shared" si="2"/>
        <v>4</v>
      </c>
      <c r="B10" s="305" t="s">
        <v>255</v>
      </c>
      <c r="C10" s="306"/>
      <c r="D10" s="311">
        <v>42101</v>
      </c>
      <c r="E10" s="308">
        <v>100000</v>
      </c>
      <c r="F10" s="310">
        <v>0</v>
      </c>
      <c r="G10" s="308">
        <f t="shared" si="0"/>
        <v>100000</v>
      </c>
      <c r="H10" s="307"/>
      <c r="I10" s="307"/>
      <c r="J10" s="307"/>
      <c r="K10" s="309"/>
      <c r="L10" s="307" t="s">
        <v>50</v>
      </c>
      <c r="M10" s="124"/>
      <c r="N10" s="374"/>
      <c r="O10" s="308">
        <v>100000</v>
      </c>
      <c r="P10" s="310">
        <v>0</v>
      </c>
      <c r="Q10" s="308">
        <f t="shared" si="1"/>
        <v>100000</v>
      </c>
    </row>
    <row r="11" spans="1:17" ht="42.75" customHeight="1">
      <c r="A11" s="304">
        <f t="shared" si="2"/>
        <v>5</v>
      </c>
      <c r="B11" s="305" t="s">
        <v>256</v>
      </c>
      <c r="C11" s="306"/>
      <c r="D11" s="311">
        <v>42101</v>
      </c>
      <c r="E11" s="308">
        <v>100000</v>
      </c>
      <c r="F11" s="310">
        <v>0</v>
      </c>
      <c r="G11" s="308">
        <f t="shared" si="0"/>
        <v>100000</v>
      </c>
      <c r="H11" s="307"/>
      <c r="I11" s="307"/>
      <c r="J11" s="307"/>
      <c r="K11" s="309"/>
      <c r="L11" s="307" t="s">
        <v>50</v>
      </c>
      <c r="M11" s="124"/>
      <c r="N11" s="374"/>
      <c r="O11" s="308">
        <v>100000</v>
      </c>
      <c r="P11" s="310">
        <v>0</v>
      </c>
      <c r="Q11" s="308">
        <f t="shared" si="1"/>
        <v>100000</v>
      </c>
    </row>
    <row r="12" spans="1:17" ht="18.75" customHeight="1">
      <c r="A12" s="304">
        <f t="shared" si="2"/>
        <v>6</v>
      </c>
      <c r="B12" s="305" t="s">
        <v>257</v>
      </c>
      <c r="C12" s="306"/>
      <c r="D12" s="311">
        <v>42101</v>
      </c>
      <c r="E12" s="308">
        <v>100000</v>
      </c>
      <c r="F12" s="310">
        <v>0</v>
      </c>
      <c r="G12" s="308">
        <f t="shared" si="0"/>
        <v>100000</v>
      </c>
      <c r="H12" s="307"/>
      <c r="I12" s="307"/>
      <c r="J12" s="307"/>
      <c r="K12" s="309"/>
      <c r="L12" s="307" t="s">
        <v>50</v>
      </c>
      <c r="M12" s="124"/>
      <c r="N12" s="374"/>
      <c r="O12" s="308">
        <v>100000</v>
      </c>
      <c r="P12" s="310">
        <v>0</v>
      </c>
      <c r="Q12" s="308">
        <f t="shared" si="1"/>
        <v>100000</v>
      </c>
    </row>
    <row r="13" spans="1:17" ht="17.100000000000001" customHeight="1">
      <c r="A13" s="304">
        <f t="shared" si="2"/>
        <v>7</v>
      </c>
      <c r="B13" s="305" t="s">
        <v>258</v>
      </c>
      <c r="C13" s="306"/>
      <c r="D13" s="311">
        <v>42101</v>
      </c>
      <c r="E13" s="308">
        <v>100000</v>
      </c>
      <c r="F13" s="310">
        <v>0</v>
      </c>
      <c r="G13" s="308">
        <f t="shared" si="0"/>
        <v>100000</v>
      </c>
      <c r="H13" s="307"/>
      <c r="I13" s="307"/>
      <c r="J13" s="307"/>
      <c r="K13" s="309"/>
      <c r="L13" s="307" t="s">
        <v>50</v>
      </c>
      <c r="M13" s="124"/>
      <c r="N13" s="374"/>
      <c r="O13" s="308">
        <v>100000</v>
      </c>
      <c r="P13" s="310">
        <v>0</v>
      </c>
      <c r="Q13" s="308">
        <f t="shared" si="1"/>
        <v>100000</v>
      </c>
    </row>
    <row r="14" spans="1:17" ht="40.5" customHeight="1">
      <c r="A14" s="304">
        <f t="shared" si="2"/>
        <v>8</v>
      </c>
      <c r="B14" s="305" t="s">
        <v>259</v>
      </c>
      <c r="C14" s="306"/>
      <c r="D14" s="311">
        <v>42101</v>
      </c>
      <c r="E14" s="308">
        <v>100000</v>
      </c>
      <c r="F14" s="310">
        <v>0</v>
      </c>
      <c r="G14" s="308">
        <f t="shared" si="0"/>
        <v>100000</v>
      </c>
      <c r="H14" s="307"/>
      <c r="I14" s="307"/>
      <c r="J14" s="307"/>
      <c r="K14" s="309"/>
      <c r="L14" s="307" t="s">
        <v>50</v>
      </c>
      <c r="M14" s="124"/>
      <c r="N14" s="374"/>
      <c r="O14" s="308">
        <v>100000</v>
      </c>
      <c r="P14" s="310">
        <v>0</v>
      </c>
      <c r="Q14" s="308">
        <f t="shared" si="1"/>
        <v>100000</v>
      </c>
    </row>
    <row r="15" spans="1:17" ht="26.25" customHeight="1">
      <c r="A15" s="304">
        <f t="shared" si="2"/>
        <v>9</v>
      </c>
      <c r="B15" s="305" t="s">
        <v>51</v>
      </c>
      <c r="C15" s="306"/>
      <c r="D15" s="307" t="s">
        <v>52</v>
      </c>
      <c r="E15" s="308">
        <v>26550.78</v>
      </c>
      <c r="F15" s="310">
        <v>26550.78</v>
      </c>
      <c r="G15" s="308">
        <f t="shared" si="0"/>
        <v>0</v>
      </c>
      <c r="H15" s="307"/>
      <c r="I15" s="307"/>
      <c r="J15" s="307"/>
      <c r="K15" s="309"/>
      <c r="L15" s="307" t="s">
        <v>50</v>
      </c>
      <c r="M15" s="124"/>
      <c r="N15" s="374"/>
      <c r="O15" s="308">
        <v>26550.78</v>
      </c>
      <c r="P15" s="310">
        <v>26550.78</v>
      </c>
      <c r="Q15" s="308">
        <f t="shared" si="1"/>
        <v>0</v>
      </c>
    </row>
    <row r="16" spans="1:17" ht="27" hidden="1" customHeight="1">
      <c r="A16" s="304">
        <f t="shared" si="2"/>
        <v>10</v>
      </c>
      <c r="B16" s="312"/>
      <c r="C16" s="306"/>
      <c r="D16" s="307"/>
      <c r="E16" s="308"/>
      <c r="F16" s="313"/>
      <c r="G16" s="308"/>
      <c r="H16" s="307"/>
      <c r="I16" s="307"/>
      <c r="J16" s="307"/>
      <c r="K16" s="309"/>
      <c r="L16" s="307"/>
      <c r="M16" s="124"/>
      <c r="N16" s="374"/>
      <c r="O16" s="308"/>
      <c r="P16" s="313"/>
      <c r="Q16" s="308"/>
    </row>
    <row r="17" spans="1:17" ht="27" customHeight="1">
      <c r="A17" s="304">
        <v>10</v>
      </c>
      <c r="B17" s="314" t="s">
        <v>54</v>
      </c>
      <c r="C17" s="315"/>
      <c r="D17" s="316" t="s">
        <v>53</v>
      </c>
      <c r="E17" s="317">
        <v>223000</v>
      </c>
      <c r="F17" s="318">
        <v>223000</v>
      </c>
      <c r="G17" s="317">
        <f t="shared" si="0"/>
        <v>0</v>
      </c>
      <c r="H17" s="316"/>
      <c r="I17" s="316"/>
      <c r="J17" s="316"/>
      <c r="K17" s="319"/>
      <c r="L17" s="316" t="s">
        <v>50</v>
      </c>
      <c r="M17" s="346"/>
      <c r="N17" s="374"/>
      <c r="O17" s="317">
        <v>223000</v>
      </c>
      <c r="P17" s="318">
        <v>223000</v>
      </c>
      <c r="Q17" s="317">
        <f t="shared" ref="Q17" si="3">O17-P17</f>
        <v>0</v>
      </c>
    </row>
    <row r="18" spans="1:17" ht="27" customHeight="1">
      <c r="A18" s="320">
        <f>A17+1</f>
        <v>11</v>
      </c>
      <c r="B18" s="314" t="s">
        <v>260</v>
      </c>
      <c r="C18" s="315"/>
      <c r="D18" s="316" t="s">
        <v>261</v>
      </c>
      <c r="E18" s="318">
        <v>0</v>
      </c>
      <c r="F18" s="318">
        <v>470796</v>
      </c>
      <c r="G18" s="318">
        <v>-470796</v>
      </c>
      <c r="H18" s="316"/>
      <c r="I18" s="316"/>
      <c r="J18" s="316"/>
      <c r="K18" s="319"/>
      <c r="L18" s="316" t="s">
        <v>50</v>
      </c>
      <c r="M18" s="87"/>
      <c r="N18" s="374"/>
      <c r="O18" s="318">
        <v>0</v>
      </c>
      <c r="P18" s="318">
        <v>470796</v>
      </c>
      <c r="Q18" s="318">
        <v>-470796</v>
      </c>
    </row>
    <row r="19" spans="1:17" ht="27" customHeight="1">
      <c r="A19" s="321">
        <v>12</v>
      </c>
      <c r="B19" s="322" t="s">
        <v>551</v>
      </c>
      <c r="C19" s="323"/>
      <c r="D19" s="324">
        <v>42613</v>
      </c>
      <c r="E19" s="325">
        <v>48000</v>
      </c>
      <c r="F19" s="325">
        <v>0</v>
      </c>
      <c r="G19" s="325">
        <v>48000</v>
      </c>
      <c r="H19" s="326"/>
      <c r="I19" s="326"/>
      <c r="J19" s="326"/>
      <c r="K19" s="327"/>
      <c r="L19" s="326" t="s">
        <v>50</v>
      </c>
      <c r="M19" s="27"/>
      <c r="N19" s="374"/>
      <c r="O19" s="325">
        <v>48000</v>
      </c>
      <c r="P19" s="325">
        <v>0</v>
      </c>
      <c r="Q19" s="325">
        <v>48000</v>
      </c>
    </row>
    <row r="20" spans="1:17" ht="27" customHeight="1">
      <c r="A20" s="321">
        <v>13</v>
      </c>
      <c r="B20" s="322" t="s">
        <v>550</v>
      </c>
      <c r="C20" s="323"/>
      <c r="D20" s="324">
        <v>42613</v>
      </c>
      <c r="E20" s="325">
        <v>57000</v>
      </c>
      <c r="F20" s="325">
        <v>0</v>
      </c>
      <c r="G20" s="325">
        <v>57000</v>
      </c>
      <c r="H20" s="326"/>
      <c r="I20" s="326"/>
      <c r="J20" s="326"/>
      <c r="K20" s="327"/>
      <c r="L20" s="326" t="s">
        <v>50</v>
      </c>
      <c r="M20" s="27"/>
      <c r="N20" s="374"/>
      <c r="O20" s="325">
        <v>57000</v>
      </c>
      <c r="P20" s="325">
        <v>0</v>
      </c>
      <c r="Q20" s="325">
        <v>57000</v>
      </c>
    </row>
    <row r="21" spans="1:17" ht="27" customHeight="1">
      <c r="A21" s="321">
        <v>14</v>
      </c>
      <c r="B21" s="322" t="s">
        <v>552</v>
      </c>
      <c r="C21" s="323"/>
      <c r="D21" s="324">
        <v>42613</v>
      </c>
      <c r="E21" s="325">
        <v>70000</v>
      </c>
      <c r="F21" s="325">
        <v>0</v>
      </c>
      <c r="G21" s="325">
        <v>70000</v>
      </c>
      <c r="H21" s="326"/>
      <c r="I21" s="326"/>
      <c r="J21" s="326"/>
      <c r="K21" s="327"/>
      <c r="L21" s="326" t="s">
        <v>50</v>
      </c>
      <c r="M21" s="27"/>
      <c r="N21" s="374"/>
      <c r="O21" s="325">
        <v>70000</v>
      </c>
      <c r="P21" s="325">
        <v>0</v>
      </c>
      <c r="Q21" s="325">
        <v>70000</v>
      </c>
    </row>
    <row r="22" spans="1:17" ht="27" customHeight="1">
      <c r="A22" s="321">
        <v>15</v>
      </c>
      <c r="B22" s="322" t="s">
        <v>553</v>
      </c>
      <c r="C22" s="323"/>
      <c r="D22" s="324">
        <v>42613</v>
      </c>
      <c r="E22" s="325">
        <v>80000</v>
      </c>
      <c r="F22" s="325">
        <v>0</v>
      </c>
      <c r="G22" s="325">
        <v>80000</v>
      </c>
      <c r="H22" s="326"/>
      <c r="I22" s="326"/>
      <c r="J22" s="326"/>
      <c r="K22" s="327"/>
      <c r="L22" s="326" t="s">
        <v>50</v>
      </c>
      <c r="M22" s="27"/>
      <c r="N22" s="374"/>
      <c r="O22" s="325">
        <v>80000</v>
      </c>
      <c r="P22" s="325">
        <v>0</v>
      </c>
      <c r="Q22" s="325">
        <v>80000</v>
      </c>
    </row>
    <row r="23" spans="1:17" ht="27" customHeight="1">
      <c r="A23" s="321">
        <v>16</v>
      </c>
      <c r="B23" s="322" t="s">
        <v>611</v>
      </c>
      <c r="C23" s="323"/>
      <c r="D23" s="324" t="s">
        <v>556</v>
      </c>
      <c r="E23" s="325">
        <v>418000</v>
      </c>
      <c r="F23" s="325">
        <v>0</v>
      </c>
      <c r="G23" s="325">
        <v>418000</v>
      </c>
      <c r="H23" s="326"/>
      <c r="I23" s="326"/>
      <c r="J23" s="326"/>
      <c r="K23" s="327"/>
      <c r="L23" s="326" t="s">
        <v>50</v>
      </c>
      <c r="M23" s="27"/>
      <c r="N23" s="374"/>
      <c r="O23" s="325">
        <v>418000</v>
      </c>
      <c r="P23" s="325">
        <v>0</v>
      </c>
      <c r="Q23" s="325">
        <v>418000</v>
      </c>
    </row>
    <row r="24" spans="1:17" ht="27" customHeight="1">
      <c r="A24" s="321">
        <v>17</v>
      </c>
      <c r="B24" s="322" t="s">
        <v>554</v>
      </c>
      <c r="C24" s="323"/>
      <c r="D24" s="324" t="s">
        <v>556</v>
      </c>
      <c r="E24" s="325">
        <v>40000</v>
      </c>
      <c r="F24" s="325">
        <v>0</v>
      </c>
      <c r="G24" s="325">
        <v>40000</v>
      </c>
      <c r="H24" s="326"/>
      <c r="I24" s="326"/>
      <c r="J24" s="326"/>
      <c r="K24" s="327"/>
      <c r="L24" s="326" t="s">
        <v>50</v>
      </c>
      <c r="M24" s="27"/>
      <c r="N24" s="374"/>
      <c r="O24" s="325">
        <v>40000</v>
      </c>
      <c r="P24" s="325">
        <v>0</v>
      </c>
      <c r="Q24" s="325">
        <v>40000</v>
      </c>
    </row>
    <row r="25" spans="1:17" ht="27" customHeight="1">
      <c r="A25" s="321">
        <v>18</v>
      </c>
      <c r="B25" s="322" t="s">
        <v>555</v>
      </c>
      <c r="C25" s="323"/>
      <c r="D25" s="324">
        <v>42613</v>
      </c>
      <c r="E25" s="325">
        <v>50000</v>
      </c>
      <c r="F25" s="325">
        <v>0</v>
      </c>
      <c r="G25" s="325">
        <v>50000</v>
      </c>
      <c r="H25" s="326"/>
      <c r="I25" s="326"/>
      <c r="J25" s="326"/>
      <c r="K25" s="327"/>
      <c r="L25" s="326" t="s">
        <v>50</v>
      </c>
      <c r="M25" s="27"/>
      <c r="N25" s="374"/>
      <c r="O25" s="325">
        <v>50000</v>
      </c>
      <c r="P25" s="325">
        <v>0</v>
      </c>
      <c r="Q25" s="325">
        <v>50000</v>
      </c>
    </row>
    <row r="26" spans="1:17" ht="27" customHeight="1">
      <c r="A26" s="321">
        <v>19</v>
      </c>
      <c r="B26" s="331" t="s">
        <v>561</v>
      </c>
      <c r="C26" s="323"/>
      <c r="D26" s="324">
        <v>42887</v>
      </c>
      <c r="E26" s="325">
        <v>450740</v>
      </c>
      <c r="F26" s="325">
        <v>0</v>
      </c>
      <c r="G26" s="325">
        <v>450740</v>
      </c>
      <c r="H26" s="326"/>
      <c r="I26" s="326"/>
      <c r="J26" s="326"/>
      <c r="K26" s="327"/>
      <c r="L26" s="326" t="s">
        <v>50</v>
      </c>
      <c r="M26" s="27"/>
      <c r="N26" s="374"/>
      <c r="O26" s="325">
        <v>450740</v>
      </c>
      <c r="P26" s="325">
        <v>0</v>
      </c>
      <c r="Q26" s="325">
        <v>450740</v>
      </c>
    </row>
    <row r="27" spans="1:17" ht="27" customHeight="1">
      <c r="A27" s="321">
        <v>20</v>
      </c>
      <c r="B27" s="331" t="s">
        <v>562</v>
      </c>
      <c r="C27" s="323"/>
      <c r="D27" s="324">
        <v>42887</v>
      </c>
      <c r="E27" s="325">
        <v>2535260</v>
      </c>
      <c r="F27" s="325">
        <v>0</v>
      </c>
      <c r="G27" s="325">
        <v>2535260</v>
      </c>
      <c r="H27" s="326"/>
      <c r="I27" s="326"/>
      <c r="J27" s="326"/>
      <c r="K27" s="327"/>
      <c r="L27" s="326" t="s">
        <v>50</v>
      </c>
      <c r="M27" s="27"/>
      <c r="N27" s="374"/>
      <c r="O27" s="325">
        <v>2535260</v>
      </c>
      <c r="P27" s="325">
        <v>0</v>
      </c>
      <c r="Q27" s="325">
        <v>2535260</v>
      </c>
    </row>
    <row r="28" spans="1:17" ht="27" customHeight="1">
      <c r="A28" s="321">
        <v>21</v>
      </c>
      <c r="B28" s="331" t="s">
        <v>563</v>
      </c>
      <c r="C28" s="323"/>
      <c r="D28" s="324">
        <v>42887</v>
      </c>
      <c r="E28" s="325">
        <v>1342700</v>
      </c>
      <c r="F28" s="325">
        <v>0</v>
      </c>
      <c r="G28" s="325">
        <v>1342700</v>
      </c>
      <c r="H28" s="326"/>
      <c r="I28" s="326"/>
      <c r="J28" s="326"/>
      <c r="K28" s="327"/>
      <c r="L28" s="326" t="s">
        <v>50</v>
      </c>
      <c r="M28" s="27"/>
      <c r="N28" s="374"/>
      <c r="O28" s="325">
        <v>1342700</v>
      </c>
      <c r="P28" s="325">
        <v>0</v>
      </c>
      <c r="Q28" s="325">
        <v>1342700</v>
      </c>
    </row>
    <row r="29" spans="1:17" ht="27" customHeight="1">
      <c r="A29" s="321">
        <v>22</v>
      </c>
      <c r="B29" s="331" t="s">
        <v>564</v>
      </c>
      <c r="C29" s="323"/>
      <c r="D29" s="324">
        <v>42887</v>
      </c>
      <c r="E29" s="325">
        <v>682638</v>
      </c>
      <c r="F29" s="325">
        <v>0</v>
      </c>
      <c r="G29" s="325">
        <v>682638</v>
      </c>
      <c r="H29" s="326"/>
      <c r="I29" s="326"/>
      <c r="J29" s="326"/>
      <c r="K29" s="327"/>
      <c r="L29" s="326" t="s">
        <v>50</v>
      </c>
      <c r="M29" s="27"/>
      <c r="N29" s="374"/>
      <c r="O29" s="325">
        <v>682638</v>
      </c>
      <c r="P29" s="325">
        <v>0</v>
      </c>
      <c r="Q29" s="325">
        <v>682638</v>
      </c>
    </row>
    <row r="30" spans="1:17" ht="27" customHeight="1">
      <c r="A30" s="321">
        <v>23</v>
      </c>
      <c r="B30" s="331" t="s">
        <v>565</v>
      </c>
      <c r="C30" s="323"/>
      <c r="D30" s="324">
        <v>42887</v>
      </c>
      <c r="E30" s="325">
        <v>19487.5</v>
      </c>
      <c r="F30" s="325">
        <v>0</v>
      </c>
      <c r="G30" s="325">
        <v>19487.5</v>
      </c>
      <c r="H30" s="326"/>
      <c r="I30" s="326"/>
      <c r="J30" s="326"/>
      <c r="K30" s="327"/>
      <c r="L30" s="326" t="s">
        <v>50</v>
      </c>
      <c r="M30" s="27"/>
      <c r="N30" s="374"/>
      <c r="O30" s="325">
        <v>19487.5</v>
      </c>
      <c r="P30" s="325">
        <v>0</v>
      </c>
      <c r="Q30" s="325">
        <v>19487.5</v>
      </c>
    </row>
    <row r="31" spans="1:17" ht="27" customHeight="1">
      <c r="A31" s="321">
        <v>24</v>
      </c>
      <c r="B31" s="331" t="s">
        <v>565</v>
      </c>
      <c r="C31" s="323"/>
      <c r="D31" s="324">
        <v>42887</v>
      </c>
      <c r="E31" s="325">
        <v>22296.5</v>
      </c>
      <c r="F31" s="325">
        <v>0</v>
      </c>
      <c r="G31" s="325">
        <v>22296.5</v>
      </c>
      <c r="H31" s="326"/>
      <c r="I31" s="326"/>
      <c r="J31" s="326"/>
      <c r="K31" s="327"/>
      <c r="L31" s="326" t="s">
        <v>50</v>
      </c>
      <c r="M31" s="27"/>
      <c r="N31" s="374"/>
      <c r="O31" s="325">
        <v>22296.5</v>
      </c>
      <c r="P31" s="325">
        <v>0</v>
      </c>
      <c r="Q31" s="325">
        <v>22296.5</v>
      </c>
    </row>
    <row r="32" spans="1:17" ht="27" customHeight="1">
      <c r="A32" s="321">
        <v>25</v>
      </c>
      <c r="B32" s="331" t="s">
        <v>565</v>
      </c>
      <c r="C32" s="323"/>
      <c r="D32" s="324">
        <v>42887</v>
      </c>
      <c r="E32" s="325">
        <v>23506.5</v>
      </c>
      <c r="F32" s="325">
        <v>0</v>
      </c>
      <c r="G32" s="325">
        <v>23506.5</v>
      </c>
      <c r="H32" s="326"/>
      <c r="I32" s="326"/>
      <c r="J32" s="326"/>
      <c r="K32" s="327"/>
      <c r="L32" s="326" t="s">
        <v>50</v>
      </c>
      <c r="M32" s="27"/>
      <c r="N32" s="374"/>
      <c r="O32" s="325">
        <v>23506.5</v>
      </c>
      <c r="P32" s="325">
        <v>0</v>
      </c>
      <c r="Q32" s="325">
        <v>23506.5</v>
      </c>
    </row>
    <row r="33" spans="1:17" ht="27" customHeight="1">
      <c r="A33" s="321">
        <v>26</v>
      </c>
      <c r="B33" s="331" t="s">
        <v>565</v>
      </c>
      <c r="C33" s="323"/>
      <c r="D33" s="324">
        <v>42887</v>
      </c>
      <c r="E33" s="325">
        <v>19962.5</v>
      </c>
      <c r="F33" s="325">
        <v>0</v>
      </c>
      <c r="G33" s="325">
        <v>19962.5</v>
      </c>
      <c r="H33" s="326"/>
      <c r="I33" s="326"/>
      <c r="J33" s="326"/>
      <c r="K33" s="327"/>
      <c r="L33" s="326" t="s">
        <v>50</v>
      </c>
      <c r="M33" s="27"/>
      <c r="N33" s="374"/>
      <c r="O33" s="325">
        <v>19962.5</v>
      </c>
      <c r="P33" s="325">
        <v>0</v>
      </c>
      <c r="Q33" s="325">
        <v>19962.5</v>
      </c>
    </row>
    <row r="34" spans="1:17" ht="27" customHeight="1">
      <c r="A34" s="321">
        <v>27</v>
      </c>
      <c r="B34" s="331" t="s">
        <v>565</v>
      </c>
      <c r="C34" s="323"/>
      <c r="D34" s="324">
        <v>42887</v>
      </c>
      <c r="E34" s="325">
        <v>19184.5</v>
      </c>
      <c r="F34" s="325">
        <v>0</v>
      </c>
      <c r="G34" s="325">
        <v>19184.5</v>
      </c>
      <c r="H34" s="326"/>
      <c r="I34" s="326"/>
      <c r="J34" s="326"/>
      <c r="K34" s="327"/>
      <c r="L34" s="326" t="s">
        <v>50</v>
      </c>
      <c r="M34" s="27"/>
      <c r="N34" s="374"/>
      <c r="O34" s="325">
        <v>19184.5</v>
      </c>
      <c r="P34" s="325">
        <v>0</v>
      </c>
      <c r="Q34" s="325">
        <v>19184.5</v>
      </c>
    </row>
    <row r="35" spans="1:17" ht="27" customHeight="1">
      <c r="A35" s="321">
        <v>28</v>
      </c>
      <c r="B35" s="331" t="s">
        <v>565</v>
      </c>
      <c r="C35" s="323"/>
      <c r="D35" s="324">
        <v>42887</v>
      </c>
      <c r="E35" s="325">
        <v>13998.5</v>
      </c>
      <c r="F35" s="325">
        <v>0</v>
      </c>
      <c r="G35" s="325">
        <v>13998.5</v>
      </c>
      <c r="H35" s="326"/>
      <c r="I35" s="326"/>
      <c r="J35" s="326"/>
      <c r="K35" s="327"/>
      <c r="L35" s="326" t="s">
        <v>50</v>
      </c>
      <c r="M35" s="27"/>
      <c r="N35" s="374"/>
      <c r="O35" s="325">
        <v>13998.5</v>
      </c>
      <c r="P35" s="325">
        <v>0</v>
      </c>
      <c r="Q35" s="325">
        <v>13998.5</v>
      </c>
    </row>
    <row r="36" spans="1:17" ht="27" customHeight="1">
      <c r="A36" s="321">
        <v>29</v>
      </c>
      <c r="B36" s="331" t="s">
        <v>565</v>
      </c>
      <c r="C36" s="323"/>
      <c r="D36" s="324">
        <v>42887</v>
      </c>
      <c r="E36" s="325">
        <v>23852.5</v>
      </c>
      <c r="F36" s="325">
        <v>0</v>
      </c>
      <c r="G36" s="325">
        <v>23852.5</v>
      </c>
      <c r="H36" s="326"/>
      <c r="I36" s="326"/>
      <c r="J36" s="326"/>
      <c r="K36" s="327"/>
      <c r="L36" s="326" t="s">
        <v>50</v>
      </c>
      <c r="M36" s="27"/>
      <c r="N36" s="374"/>
      <c r="O36" s="325">
        <v>23852.5</v>
      </c>
      <c r="P36" s="325">
        <v>0</v>
      </c>
      <c r="Q36" s="325">
        <v>23852.5</v>
      </c>
    </row>
    <row r="37" spans="1:17" ht="27" customHeight="1">
      <c r="A37" s="321">
        <v>30</v>
      </c>
      <c r="B37" s="331" t="s">
        <v>565</v>
      </c>
      <c r="C37" s="323"/>
      <c r="D37" s="324">
        <v>42887</v>
      </c>
      <c r="E37" s="325">
        <v>26883.5</v>
      </c>
      <c r="F37" s="325">
        <v>0</v>
      </c>
      <c r="G37" s="325">
        <v>26883.5</v>
      </c>
      <c r="H37" s="326"/>
      <c r="I37" s="326"/>
      <c r="J37" s="326"/>
      <c r="K37" s="327"/>
      <c r="L37" s="326" t="s">
        <v>50</v>
      </c>
      <c r="M37" s="27"/>
      <c r="N37" s="374"/>
      <c r="O37" s="325">
        <v>26883.5</v>
      </c>
      <c r="P37" s="325">
        <v>0</v>
      </c>
      <c r="Q37" s="325">
        <v>26883.5</v>
      </c>
    </row>
    <row r="38" spans="1:17" ht="27" customHeight="1">
      <c r="A38" s="321">
        <v>31</v>
      </c>
      <c r="B38" s="331" t="s">
        <v>566</v>
      </c>
      <c r="C38" s="323"/>
      <c r="D38" s="324">
        <v>42887</v>
      </c>
      <c r="E38" s="325">
        <v>41687</v>
      </c>
      <c r="F38" s="325">
        <v>0</v>
      </c>
      <c r="G38" s="325">
        <v>41687</v>
      </c>
      <c r="H38" s="326"/>
      <c r="I38" s="326"/>
      <c r="J38" s="326"/>
      <c r="K38" s="327"/>
      <c r="L38" s="326" t="s">
        <v>50</v>
      </c>
      <c r="M38" s="27"/>
      <c r="N38" s="374"/>
      <c r="O38" s="325">
        <v>41687</v>
      </c>
      <c r="P38" s="325">
        <v>0</v>
      </c>
      <c r="Q38" s="325">
        <v>41687</v>
      </c>
    </row>
    <row r="39" spans="1:17" ht="27" customHeight="1">
      <c r="A39" s="321">
        <v>32</v>
      </c>
      <c r="B39" s="331" t="s">
        <v>567</v>
      </c>
      <c r="C39" s="323"/>
      <c r="D39" s="324">
        <v>42887</v>
      </c>
      <c r="E39" s="325">
        <v>8553</v>
      </c>
      <c r="F39" s="325">
        <v>0</v>
      </c>
      <c r="G39" s="325">
        <v>8553</v>
      </c>
      <c r="H39" s="326"/>
      <c r="I39" s="326"/>
      <c r="J39" s="326"/>
      <c r="K39" s="327"/>
      <c r="L39" s="326" t="s">
        <v>50</v>
      </c>
      <c r="M39" s="27"/>
      <c r="N39" s="374"/>
      <c r="O39" s="325">
        <v>8553</v>
      </c>
      <c r="P39" s="325">
        <v>0</v>
      </c>
      <c r="Q39" s="325">
        <v>8553</v>
      </c>
    </row>
    <row r="40" spans="1:17" ht="27" customHeight="1">
      <c r="A40" s="321">
        <v>33</v>
      </c>
      <c r="B40" s="331" t="s">
        <v>568</v>
      </c>
      <c r="C40" s="323"/>
      <c r="D40" s="324">
        <v>42887</v>
      </c>
      <c r="E40" s="325">
        <v>17450</v>
      </c>
      <c r="F40" s="325">
        <v>0</v>
      </c>
      <c r="G40" s="325">
        <v>17450</v>
      </c>
      <c r="H40" s="326"/>
      <c r="I40" s="326"/>
      <c r="J40" s="326"/>
      <c r="K40" s="327"/>
      <c r="L40" s="326" t="s">
        <v>50</v>
      </c>
      <c r="M40" s="27"/>
      <c r="N40" s="374"/>
      <c r="O40" s="325">
        <v>17450</v>
      </c>
      <c r="P40" s="325">
        <v>0</v>
      </c>
      <c r="Q40" s="325">
        <v>17450</v>
      </c>
    </row>
    <row r="41" spans="1:17" ht="27" customHeight="1">
      <c r="A41" s="321">
        <v>34</v>
      </c>
      <c r="B41" s="331" t="s">
        <v>569</v>
      </c>
      <c r="C41" s="323"/>
      <c r="D41" s="324">
        <v>42887</v>
      </c>
      <c r="E41" s="325">
        <v>450000</v>
      </c>
      <c r="F41" s="325">
        <v>0</v>
      </c>
      <c r="G41" s="325">
        <v>450000</v>
      </c>
      <c r="H41" s="326"/>
      <c r="I41" s="326"/>
      <c r="J41" s="326"/>
      <c r="K41" s="327"/>
      <c r="L41" s="326" t="s">
        <v>50</v>
      </c>
      <c r="M41" s="27"/>
      <c r="N41" s="374"/>
      <c r="O41" s="325">
        <v>450000</v>
      </c>
      <c r="P41" s="325">
        <v>0</v>
      </c>
      <c r="Q41" s="325">
        <v>450000</v>
      </c>
    </row>
    <row r="42" spans="1:17" ht="27" customHeight="1">
      <c r="A42" s="321">
        <v>35</v>
      </c>
      <c r="B42" s="331" t="s">
        <v>570</v>
      </c>
      <c r="C42" s="323"/>
      <c r="D42" s="324">
        <v>42887</v>
      </c>
      <c r="E42" s="325">
        <v>170600</v>
      </c>
      <c r="F42" s="325">
        <v>0</v>
      </c>
      <c r="G42" s="325">
        <v>170600</v>
      </c>
      <c r="H42" s="326"/>
      <c r="I42" s="326"/>
      <c r="J42" s="326"/>
      <c r="K42" s="327"/>
      <c r="L42" s="326" t="s">
        <v>50</v>
      </c>
      <c r="M42" s="27"/>
      <c r="N42" s="374"/>
      <c r="O42" s="325">
        <v>170600</v>
      </c>
      <c r="P42" s="325">
        <v>0</v>
      </c>
      <c r="Q42" s="325">
        <v>170600</v>
      </c>
    </row>
    <row r="43" spans="1:17" ht="27" customHeight="1">
      <c r="A43" s="321">
        <v>36</v>
      </c>
      <c r="B43" s="331" t="s">
        <v>571</v>
      </c>
      <c r="C43" s="323"/>
      <c r="D43" s="324">
        <v>42887</v>
      </c>
      <c r="E43" s="325">
        <v>97200</v>
      </c>
      <c r="F43" s="325">
        <v>0</v>
      </c>
      <c r="G43" s="325">
        <v>97200</v>
      </c>
      <c r="H43" s="326"/>
      <c r="I43" s="326"/>
      <c r="J43" s="326"/>
      <c r="K43" s="327"/>
      <c r="L43" s="326" t="s">
        <v>50</v>
      </c>
      <c r="M43" s="27"/>
      <c r="N43" s="374"/>
      <c r="O43" s="325">
        <v>97200</v>
      </c>
      <c r="P43" s="325">
        <v>0</v>
      </c>
      <c r="Q43" s="325">
        <v>97200</v>
      </c>
    </row>
    <row r="44" spans="1:17" ht="27" customHeight="1">
      <c r="A44" s="321">
        <v>37</v>
      </c>
      <c r="B44" s="331" t="s">
        <v>572</v>
      </c>
      <c r="C44" s="323"/>
      <c r="D44" s="324">
        <v>42887</v>
      </c>
      <c r="E44" s="325">
        <v>2000</v>
      </c>
      <c r="F44" s="325">
        <v>0</v>
      </c>
      <c r="G44" s="325">
        <v>2000</v>
      </c>
      <c r="H44" s="326"/>
      <c r="I44" s="326"/>
      <c r="J44" s="326"/>
      <c r="K44" s="327"/>
      <c r="L44" s="326" t="s">
        <v>50</v>
      </c>
      <c r="M44" s="27"/>
      <c r="N44" s="374"/>
      <c r="O44" s="325">
        <v>2000</v>
      </c>
      <c r="P44" s="325">
        <v>0</v>
      </c>
      <c r="Q44" s="325">
        <v>2000</v>
      </c>
    </row>
    <row r="45" spans="1:17" ht="27" customHeight="1">
      <c r="A45" s="321">
        <v>38</v>
      </c>
      <c r="B45" s="331" t="s">
        <v>573</v>
      </c>
      <c r="C45" s="323"/>
      <c r="D45" s="324">
        <v>42887</v>
      </c>
      <c r="E45" s="325">
        <v>20000</v>
      </c>
      <c r="F45" s="325">
        <v>0</v>
      </c>
      <c r="G45" s="325">
        <v>20000</v>
      </c>
      <c r="H45" s="326"/>
      <c r="I45" s="326"/>
      <c r="J45" s="326"/>
      <c r="K45" s="327"/>
      <c r="L45" s="326" t="s">
        <v>50</v>
      </c>
      <c r="M45" s="27"/>
      <c r="N45" s="374"/>
      <c r="O45" s="325">
        <v>20000</v>
      </c>
      <c r="P45" s="325">
        <v>0</v>
      </c>
      <c r="Q45" s="325">
        <v>20000</v>
      </c>
    </row>
    <row r="46" spans="1:17" ht="27" customHeight="1">
      <c r="A46" s="321">
        <v>39</v>
      </c>
      <c r="B46" s="331" t="s">
        <v>574</v>
      </c>
      <c r="C46" s="323"/>
      <c r="D46" s="324">
        <v>42887</v>
      </c>
      <c r="E46" s="325">
        <v>18000</v>
      </c>
      <c r="F46" s="325">
        <v>0</v>
      </c>
      <c r="G46" s="325">
        <v>18000</v>
      </c>
      <c r="H46" s="326"/>
      <c r="I46" s="326"/>
      <c r="J46" s="326"/>
      <c r="K46" s="327"/>
      <c r="L46" s="326" t="s">
        <v>50</v>
      </c>
      <c r="M46" s="27"/>
      <c r="N46" s="374"/>
      <c r="O46" s="325">
        <v>18000</v>
      </c>
      <c r="P46" s="325">
        <v>0</v>
      </c>
      <c r="Q46" s="325">
        <v>18000</v>
      </c>
    </row>
    <row r="47" spans="1:17" ht="27" customHeight="1">
      <c r="A47" s="321">
        <v>40</v>
      </c>
      <c r="B47" s="331" t="s">
        <v>575</v>
      </c>
      <c r="C47" s="323"/>
      <c r="D47" s="324">
        <v>42887</v>
      </c>
      <c r="E47" s="325">
        <v>16000</v>
      </c>
      <c r="F47" s="325">
        <v>0</v>
      </c>
      <c r="G47" s="325">
        <v>16000</v>
      </c>
      <c r="H47" s="326"/>
      <c r="I47" s="326"/>
      <c r="J47" s="326"/>
      <c r="K47" s="327"/>
      <c r="L47" s="326" t="s">
        <v>50</v>
      </c>
      <c r="M47" s="27"/>
      <c r="N47" s="374"/>
      <c r="O47" s="325">
        <v>16000</v>
      </c>
      <c r="P47" s="325">
        <v>0</v>
      </c>
      <c r="Q47" s="325">
        <v>16000</v>
      </c>
    </row>
    <row r="48" spans="1:17" ht="27" customHeight="1">
      <c r="A48" s="321">
        <v>41</v>
      </c>
      <c r="B48" s="331" t="s">
        <v>576</v>
      </c>
      <c r="C48" s="323"/>
      <c r="D48" s="324">
        <v>42887</v>
      </c>
      <c r="E48" s="325">
        <v>12000</v>
      </c>
      <c r="F48" s="325">
        <v>0</v>
      </c>
      <c r="G48" s="325">
        <v>12000</v>
      </c>
      <c r="H48" s="326"/>
      <c r="I48" s="326"/>
      <c r="J48" s="326"/>
      <c r="K48" s="327"/>
      <c r="L48" s="326" t="s">
        <v>50</v>
      </c>
      <c r="M48" s="27"/>
      <c r="N48" s="374"/>
      <c r="O48" s="325">
        <v>12000</v>
      </c>
      <c r="P48" s="325">
        <v>0</v>
      </c>
      <c r="Q48" s="325">
        <v>12000</v>
      </c>
    </row>
    <row r="49" spans="1:17" ht="27" customHeight="1">
      <c r="A49" s="321">
        <v>42</v>
      </c>
      <c r="B49" s="331" t="s">
        <v>577</v>
      </c>
      <c r="C49" s="323"/>
      <c r="D49" s="324">
        <v>42887</v>
      </c>
      <c r="E49" s="325">
        <v>8000</v>
      </c>
      <c r="F49" s="325">
        <v>0</v>
      </c>
      <c r="G49" s="325">
        <v>8000</v>
      </c>
      <c r="H49" s="326"/>
      <c r="I49" s="326"/>
      <c r="J49" s="326"/>
      <c r="K49" s="327"/>
      <c r="L49" s="326" t="s">
        <v>50</v>
      </c>
      <c r="M49" s="27"/>
      <c r="N49" s="374"/>
      <c r="O49" s="325">
        <v>8000</v>
      </c>
      <c r="P49" s="325">
        <v>0</v>
      </c>
      <c r="Q49" s="325">
        <v>8000</v>
      </c>
    </row>
    <row r="50" spans="1:17" ht="27" customHeight="1">
      <c r="A50" s="321">
        <v>43</v>
      </c>
      <c r="B50" s="331" t="s">
        <v>578</v>
      </c>
      <c r="C50" s="323"/>
      <c r="D50" s="324">
        <v>42887</v>
      </c>
      <c r="E50" s="325">
        <v>10000</v>
      </c>
      <c r="F50" s="325">
        <v>0</v>
      </c>
      <c r="G50" s="325">
        <v>10000</v>
      </c>
      <c r="H50" s="326"/>
      <c r="I50" s="326"/>
      <c r="J50" s="326"/>
      <c r="K50" s="327"/>
      <c r="L50" s="326" t="s">
        <v>50</v>
      </c>
      <c r="M50" s="27"/>
      <c r="N50" s="374"/>
      <c r="O50" s="325">
        <v>10000</v>
      </c>
      <c r="P50" s="325">
        <v>0</v>
      </c>
      <c r="Q50" s="325">
        <v>10000</v>
      </c>
    </row>
    <row r="51" spans="1:17" ht="27" customHeight="1">
      <c r="A51" s="321">
        <v>44</v>
      </c>
      <c r="B51" s="331" t="s">
        <v>579</v>
      </c>
      <c r="C51" s="323"/>
      <c r="D51" s="324">
        <v>42887</v>
      </c>
      <c r="E51" s="325">
        <v>5000</v>
      </c>
      <c r="F51" s="325">
        <v>0</v>
      </c>
      <c r="G51" s="325">
        <v>5000</v>
      </c>
      <c r="H51" s="326"/>
      <c r="I51" s="326"/>
      <c r="J51" s="326"/>
      <c r="K51" s="327"/>
      <c r="L51" s="326" t="s">
        <v>50</v>
      </c>
      <c r="M51" s="27"/>
      <c r="N51" s="374"/>
      <c r="O51" s="325">
        <v>5000</v>
      </c>
      <c r="P51" s="325">
        <v>0</v>
      </c>
      <c r="Q51" s="325">
        <v>5000</v>
      </c>
    </row>
    <row r="52" spans="1:17" ht="27" customHeight="1">
      <c r="A52" s="321">
        <v>45</v>
      </c>
      <c r="B52" s="331" t="s">
        <v>580</v>
      </c>
      <c r="C52" s="323"/>
      <c r="D52" s="324">
        <v>42887</v>
      </c>
      <c r="E52" s="325">
        <v>5000</v>
      </c>
      <c r="F52" s="325">
        <v>0</v>
      </c>
      <c r="G52" s="325">
        <v>5000</v>
      </c>
      <c r="H52" s="326"/>
      <c r="I52" s="326"/>
      <c r="J52" s="326"/>
      <c r="K52" s="327"/>
      <c r="L52" s="326" t="s">
        <v>50</v>
      </c>
      <c r="M52" s="27"/>
      <c r="N52" s="374"/>
      <c r="O52" s="325">
        <v>5000</v>
      </c>
      <c r="P52" s="325">
        <v>0</v>
      </c>
      <c r="Q52" s="325">
        <v>5000</v>
      </c>
    </row>
    <row r="53" spans="1:17" ht="27" customHeight="1">
      <c r="A53" s="321">
        <v>46</v>
      </c>
      <c r="B53" s="331" t="s">
        <v>581</v>
      </c>
      <c r="C53" s="323"/>
      <c r="D53" s="324">
        <v>42887</v>
      </c>
      <c r="E53" s="325">
        <v>3000</v>
      </c>
      <c r="F53" s="325">
        <v>0</v>
      </c>
      <c r="G53" s="325">
        <v>3000</v>
      </c>
      <c r="H53" s="326"/>
      <c r="I53" s="326"/>
      <c r="J53" s="326"/>
      <c r="K53" s="327"/>
      <c r="L53" s="326" t="s">
        <v>50</v>
      </c>
      <c r="M53" s="27"/>
      <c r="N53" s="374"/>
      <c r="O53" s="325">
        <v>3000</v>
      </c>
      <c r="P53" s="325">
        <v>0</v>
      </c>
      <c r="Q53" s="325">
        <v>3000</v>
      </c>
    </row>
    <row r="54" spans="1:17" ht="27" customHeight="1">
      <c r="A54" s="321">
        <v>47</v>
      </c>
      <c r="B54" s="331" t="s">
        <v>587</v>
      </c>
      <c r="C54" s="323"/>
      <c r="D54" s="324">
        <v>43252</v>
      </c>
      <c r="E54" s="325">
        <v>94511.77</v>
      </c>
      <c r="F54" s="325">
        <v>0</v>
      </c>
      <c r="G54" s="325">
        <v>94511.77</v>
      </c>
      <c r="H54" s="326"/>
      <c r="I54" s="326"/>
      <c r="J54" s="326"/>
      <c r="K54" s="327"/>
      <c r="L54" s="326" t="s">
        <v>50</v>
      </c>
      <c r="M54" s="27"/>
      <c r="N54" s="374"/>
      <c r="O54" s="325">
        <v>94511.77</v>
      </c>
      <c r="P54" s="325">
        <v>0</v>
      </c>
      <c r="Q54" s="325">
        <v>94511.77</v>
      </c>
    </row>
    <row r="55" spans="1:17" ht="27" customHeight="1">
      <c r="A55" s="321">
        <v>48</v>
      </c>
      <c r="B55" s="331" t="s">
        <v>587</v>
      </c>
      <c r="C55" s="323"/>
      <c r="D55" s="324">
        <v>43252</v>
      </c>
      <c r="E55" s="325">
        <v>97790</v>
      </c>
      <c r="F55" s="325">
        <v>0</v>
      </c>
      <c r="G55" s="325">
        <v>97790</v>
      </c>
      <c r="H55" s="326"/>
      <c r="I55" s="326"/>
      <c r="J55" s="326"/>
      <c r="K55" s="327"/>
      <c r="L55" s="326" t="s">
        <v>50</v>
      </c>
      <c r="M55" s="27"/>
      <c r="N55" s="374"/>
      <c r="O55" s="325">
        <v>97790</v>
      </c>
      <c r="P55" s="325">
        <v>0</v>
      </c>
      <c r="Q55" s="325">
        <v>97790</v>
      </c>
    </row>
    <row r="56" spans="1:17" ht="27" customHeight="1">
      <c r="A56" s="321">
        <v>49</v>
      </c>
      <c r="B56" s="331" t="s">
        <v>588</v>
      </c>
      <c r="C56" s="323"/>
      <c r="D56" s="324">
        <v>43252</v>
      </c>
      <c r="E56" s="325">
        <v>54987.27</v>
      </c>
      <c r="F56" s="325">
        <v>0</v>
      </c>
      <c r="G56" s="325">
        <v>54987.27</v>
      </c>
      <c r="H56" s="326"/>
      <c r="I56" s="326"/>
      <c r="J56" s="326"/>
      <c r="K56" s="327"/>
      <c r="L56" s="326" t="s">
        <v>50</v>
      </c>
      <c r="M56" s="27"/>
      <c r="N56" s="374"/>
      <c r="O56" s="325">
        <v>54987.27</v>
      </c>
      <c r="P56" s="325">
        <v>0</v>
      </c>
      <c r="Q56" s="325">
        <v>54987.27</v>
      </c>
    </row>
    <row r="57" spans="1:17" ht="27" customHeight="1">
      <c r="A57" s="321">
        <v>50</v>
      </c>
      <c r="B57" s="331" t="s">
        <v>589</v>
      </c>
      <c r="C57" s="323"/>
      <c r="D57" s="324">
        <v>43252</v>
      </c>
      <c r="E57" s="325">
        <v>5766</v>
      </c>
      <c r="F57" s="325">
        <v>0</v>
      </c>
      <c r="G57" s="325">
        <v>5766</v>
      </c>
      <c r="H57" s="326"/>
      <c r="I57" s="326"/>
      <c r="J57" s="326"/>
      <c r="K57" s="327"/>
      <c r="L57" s="326" t="s">
        <v>50</v>
      </c>
      <c r="M57" s="27"/>
      <c r="N57" s="374"/>
      <c r="O57" s="325">
        <v>5766</v>
      </c>
      <c r="P57" s="325">
        <v>0</v>
      </c>
      <c r="Q57" s="325">
        <v>5766</v>
      </c>
    </row>
    <row r="58" spans="1:17" ht="27" customHeight="1">
      <c r="A58" s="321">
        <v>51</v>
      </c>
      <c r="B58" s="331" t="s">
        <v>590</v>
      </c>
      <c r="C58" s="323"/>
      <c r="D58" s="324">
        <v>43252</v>
      </c>
      <c r="E58" s="325">
        <v>3340</v>
      </c>
      <c r="F58" s="325">
        <v>0</v>
      </c>
      <c r="G58" s="325">
        <v>3340</v>
      </c>
      <c r="H58" s="326"/>
      <c r="I58" s="326"/>
      <c r="J58" s="326"/>
      <c r="K58" s="327"/>
      <c r="L58" s="326" t="s">
        <v>50</v>
      </c>
      <c r="M58" s="27"/>
      <c r="N58" s="374"/>
      <c r="O58" s="325">
        <v>3340</v>
      </c>
      <c r="P58" s="325">
        <v>0</v>
      </c>
      <c r="Q58" s="325">
        <v>3340</v>
      </c>
    </row>
    <row r="59" spans="1:17" ht="27" customHeight="1">
      <c r="A59" s="321">
        <v>52</v>
      </c>
      <c r="B59" s="331" t="s">
        <v>591</v>
      </c>
      <c r="C59" s="323"/>
      <c r="D59" s="324">
        <v>43252</v>
      </c>
      <c r="E59" s="325">
        <v>400000</v>
      </c>
      <c r="F59" s="325">
        <v>0</v>
      </c>
      <c r="G59" s="325">
        <v>400000</v>
      </c>
      <c r="H59" s="326"/>
      <c r="I59" s="326"/>
      <c r="J59" s="326"/>
      <c r="K59" s="327"/>
      <c r="L59" s="326" t="s">
        <v>50</v>
      </c>
      <c r="M59" s="27"/>
      <c r="N59" s="374"/>
      <c r="O59" s="325">
        <v>400000</v>
      </c>
      <c r="P59" s="325">
        <v>0</v>
      </c>
      <c r="Q59" s="325">
        <v>400000</v>
      </c>
    </row>
    <row r="60" spans="1:17" ht="27" hidden="1" customHeight="1">
      <c r="A60" s="332"/>
      <c r="B60" s="298"/>
      <c r="C60" s="298"/>
      <c r="D60" s="324"/>
      <c r="E60" s="325"/>
      <c r="F60" s="325"/>
      <c r="G60" s="325"/>
      <c r="H60" s="326"/>
      <c r="I60" s="326"/>
      <c r="J60" s="326"/>
      <c r="K60" s="327"/>
      <c r="L60" s="326"/>
      <c r="M60" s="27"/>
      <c r="N60" s="374"/>
      <c r="O60" s="374"/>
      <c r="P60" s="374"/>
      <c r="Q60" s="374"/>
    </row>
    <row r="61" spans="1:17" ht="40.5" customHeight="1">
      <c r="A61" s="321">
        <v>53</v>
      </c>
      <c r="B61" s="331" t="s">
        <v>593</v>
      </c>
      <c r="C61" s="323"/>
      <c r="D61" s="324">
        <v>43431</v>
      </c>
      <c r="E61" s="325">
        <v>91920</v>
      </c>
      <c r="F61" s="325">
        <v>0</v>
      </c>
      <c r="G61" s="325">
        <v>91920</v>
      </c>
      <c r="H61" s="326"/>
      <c r="I61" s="326"/>
      <c r="J61" s="326"/>
      <c r="K61" s="327"/>
      <c r="L61" s="326" t="s">
        <v>50</v>
      </c>
      <c r="M61" s="27"/>
      <c r="N61" s="342" t="s">
        <v>785</v>
      </c>
      <c r="O61" s="374">
        <v>0</v>
      </c>
      <c r="P61" s="374">
        <v>0</v>
      </c>
      <c r="Q61" s="374">
        <v>0</v>
      </c>
    </row>
    <row r="62" spans="1:17" ht="36.950000000000003" customHeight="1">
      <c r="A62" s="321">
        <v>54</v>
      </c>
      <c r="B62" s="331" t="s">
        <v>595</v>
      </c>
      <c r="C62" s="323"/>
      <c r="D62" s="324">
        <v>43431</v>
      </c>
      <c r="E62" s="325">
        <v>34650</v>
      </c>
      <c r="F62" s="325">
        <v>0</v>
      </c>
      <c r="G62" s="325">
        <v>34650</v>
      </c>
      <c r="H62" s="326"/>
      <c r="I62" s="326"/>
      <c r="J62" s="326"/>
      <c r="K62" s="327"/>
      <c r="L62" s="326" t="s">
        <v>50</v>
      </c>
      <c r="M62" s="27"/>
      <c r="N62" s="342" t="s">
        <v>785</v>
      </c>
      <c r="O62" s="374">
        <v>0</v>
      </c>
      <c r="P62" s="374">
        <v>0</v>
      </c>
      <c r="Q62" s="374">
        <v>0</v>
      </c>
    </row>
    <row r="63" spans="1:17" ht="27" customHeight="1">
      <c r="A63" s="333">
        <v>55</v>
      </c>
      <c r="B63" s="298" t="s">
        <v>594</v>
      </c>
      <c r="C63" s="298"/>
      <c r="D63" s="334">
        <v>43431</v>
      </c>
      <c r="E63" s="335">
        <v>5670</v>
      </c>
      <c r="F63" s="335">
        <v>0</v>
      </c>
      <c r="G63" s="335">
        <v>5670</v>
      </c>
      <c r="H63" s="298"/>
      <c r="I63" s="298"/>
      <c r="J63" s="298"/>
      <c r="K63" s="298"/>
      <c r="L63" s="298" t="s">
        <v>50</v>
      </c>
      <c r="M63" s="27"/>
      <c r="N63" s="374"/>
      <c r="O63" s="335">
        <v>5670</v>
      </c>
      <c r="P63" s="335">
        <v>0</v>
      </c>
      <c r="Q63" s="335">
        <v>5670</v>
      </c>
    </row>
    <row r="64" spans="1:17" ht="27" customHeight="1">
      <c r="A64" s="333">
        <v>56</v>
      </c>
      <c r="B64" s="298" t="s">
        <v>604</v>
      </c>
      <c r="C64" s="298"/>
      <c r="D64" s="334">
        <v>43585</v>
      </c>
      <c r="E64" s="335">
        <v>11090</v>
      </c>
      <c r="F64" s="335">
        <v>0</v>
      </c>
      <c r="G64" s="335">
        <v>11090</v>
      </c>
      <c r="H64" s="298"/>
      <c r="I64" s="298"/>
      <c r="J64" s="298"/>
      <c r="K64" s="298"/>
      <c r="L64" s="298" t="s">
        <v>50</v>
      </c>
      <c r="M64" s="27"/>
      <c r="N64" s="374"/>
      <c r="O64" s="335">
        <v>11090</v>
      </c>
      <c r="P64" s="335">
        <v>0</v>
      </c>
      <c r="Q64" s="335">
        <v>11090</v>
      </c>
    </row>
    <row r="65" spans="1:17" ht="27" customHeight="1">
      <c r="A65" s="333">
        <v>57</v>
      </c>
      <c r="B65" s="298" t="s">
        <v>605</v>
      </c>
      <c r="C65" s="298"/>
      <c r="D65" s="334">
        <v>43585</v>
      </c>
      <c r="E65" s="335">
        <v>8100</v>
      </c>
      <c r="F65" s="335">
        <v>0</v>
      </c>
      <c r="G65" s="335">
        <v>8100</v>
      </c>
      <c r="H65" s="298"/>
      <c r="I65" s="298"/>
      <c r="J65" s="298"/>
      <c r="K65" s="298"/>
      <c r="L65" s="298" t="s">
        <v>50</v>
      </c>
      <c r="M65" s="27"/>
      <c r="N65" s="374"/>
      <c r="O65" s="335">
        <v>8100</v>
      </c>
      <c r="P65" s="335">
        <v>0</v>
      </c>
      <c r="Q65" s="335">
        <v>8100</v>
      </c>
    </row>
    <row r="66" spans="1:17" ht="27" customHeight="1">
      <c r="A66" s="333">
        <v>58</v>
      </c>
      <c r="B66" s="322" t="s">
        <v>762</v>
      </c>
      <c r="C66" s="323"/>
      <c r="D66" s="324">
        <v>43616</v>
      </c>
      <c r="E66" s="347">
        <v>4548</v>
      </c>
      <c r="F66" s="328">
        <v>0</v>
      </c>
      <c r="G66" s="328">
        <v>4548</v>
      </c>
      <c r="H66" s="329"/>
      <c r="I66" s="329"/>
      <c r="J66" s="329"/>
      <c r="K66" s="330"/>
      <c r="L66" s="329" t="s">
        <v>50</v>
      </c>
      <c r="M66" s="27"/>
      <c r="N66" s="374"/>
      <c r="O66" s="347">
        <v>4548</v>
      </c>
      <c r="P66" s="328">
        <v>0</v>
      </c>
      <c r="Q66" s="328">
        <v>4548</v>
      </c>
    </row>
    <row r="67" spans="1:17" ht="27" customHeight="1">
      <c r="A67" s="333">
        <v>59</v>
      </c>
      <c r="B67" s="322" t="s">
        <v>609</v>
      </c>
      <c r="C67" s="323"/>
      <c r="D67" s="324">
        <v>43646</v>
      </c>
      <c r="E67" s="325">
        <v>3600</v>
      </c>
      <c r="F67" s="325">
        <v>0</v>
      </c>
      <c r="G67" s="325">
        <v>3600</v>
      </c>
      <c r="H67" s="326"/>
      <c r="I67" s="326"/>
      <c r="J67" s="326"/>
      <c r="K67" s="327"/>
      <c r="L67" s="326" t="s">
        <v>50</v>
      </c>
      <c r="M67" s="27"/>
      <c r="N67" s="374"/>
      <c r="O67" s="325">
        <v>3600</v>
      </c>
      <c r="P67" s="325">
        <v>0</v>
      </c>
      <c r="Q67" s="325">
        <v>3600</v>
      </c>
    </row>
    <row r="68" spans="1:17" ht="27" customHeight="1">
      <c r="A68" s="333">
        <v>60</v>
      </c>
      <c r="B68" s="322" t="s">
        <v>610</v>
      </c>
      <c r="C68" s="323"/>
      <c r="D68" s="324">
        <v>43708</v>
      </c>
      <c r="E68" s="325">
        <v>164100</v>
      </c>
      <c r="F68" s="325">
        <v>0</v>
      </c>
      <c r="G68" s="325">
        <v>164100</v>
      </c>
      <c r="H68" s="326"/>
      <c r="I68" s="326"/>
      <c r="J68" s="326"/>
      <c r="K68" s="327"/>
      <c r="L68" s="326" t="s">
        <v>50</v>
      </c>
      <c r="M68" s="27"/>
      <c r="N68" s="374"/>
      <c r="O68" s="325">
        <v>164100</v>
      </c>
      <c r="P68" s="325">
        <v>0</v>
      </c>
      <c r="Q68" s="325">
        <v>164100</v>
      </c>
    </row>
    <row r="69" spans="1:17" ht="27" customHeight="1">
      <c r="A69" s="333">
        <v>61</v>
      </c>
      <c r="B69" s="322" t="s">
        <v>612</v>
      </c>
      <c r="C69" s="323"/>
      <c r="D69" s="324" t="s">
        <v>617</v>
      </c>
      <c r="E69" s="325">
        <v>580116</v>
      </c>
      <c r="F69" s="325">
        <v>0</v>
      </c>
      <c r="G69" s="325">
        <v>580116</v>
      </c>
      <c r="H69" s="326"/>
      <c r="I69" s="326"/>
      <c r="J69" s="326"/>
      <c r="K69" s="327"/>
      <c r="L69" s="326" t="s">
        <v>50</v>
      </c>
      <c r="M69" s="27"/>
      <c r="N69" s="374"/>
      <c r="O69" s="325">
        <v>580116</v>
      </c>
      <c r="P69" s="325">
        <v>0</v>
      </c>
      <c r="Q69" s="325">
        <v>580116</v>
      </c>
    </row>
    <row r="70" spans="1:17" ht="27" customHeight="1">
      <c r="A70" s="333">
        <v>62</v>
      </c>
      <c r="B70" s="342" t="s">
        <v>608</v>
      </c>
      <c r="C70" s="298"/>
      <c r="D70" s="334">
        <v>43616</v>
      </c>
      <c r="E70" s="335">
        <v>34560</v>
      </c>
      <c r="F70" s="335">
        <v>0</v>
      </c>
      <c r="G70" s="335">
        <v>34560</v>
      </c>
      <c r="H70" s="298"/>
      <c r="I70" s="298"/>
      <c r="J70" s="298"/>
      <c r="K70" s="298"/>
      <c r="L70" s="298" t="s">
        <v>50</v>
      </c>
      <c r="M70" s="27"/>
      <c r="N70" s="374"/>
      <c r="O70" s="335">
        <v>34560</v>
      </c>
      <c r="P70" s="335">
        <v>0</v>
      </c>
      <c r="Q70" s="335">
        <v>34560</v>
      </c>
    </row>
    <row r="71" spans="1:17" ht="27" customHeight="1">
      <c r="A71" s="333">
        <v>63</v>
      </c>
      <c r="B71" s="342" t="s">
        <v>762</v>
      </c>
      <c r="C71" s="298"/>
      <c r="D71" s="334">
        <v>44316</v>
      </c>
      <c r="E71" s="335">
        <v>5340</v>
      </c>
      <c r="F71" s="335">
        <v>0</v>
      </c>
      <c r="G71" s="335">
        <v>5340</v>
      </c>
      <c r="H71" s="298"/>
      <c r="I71" s="298"/>
      <c r="J71" s="298"/>
      <c r="K71" s="298"/>
      <c r="L71" s="298" t="s">
        <v>50</v>
      </c>
      <c r="M71" s="27"/>
      <c r="N71" s="374"/>
      <c r="O71" s="335">
        <v>5340</v>
      </c>
      <c r="P71" s="335">
        <v>0</v>
      </c>
      <c r="Q71" s="335">
        <v>5340</v>
      </c>
    </row>
    <row r="72" spans="1:17" ht="27" customHeight="1">
      <c r="A72" s="333">
        <v>64</v>
      </c>
      <c r="B72" s="342" t="s">
        <v>764</v>
      </c>
      <c r="C72" s="298"/>
      <c r="D72" s="334"/>
      <c r="E72" s="335">
        <v>3480</v>
      </c>
      <c r="F72" s="335">
        <v>0</v>
      </c>
      <c r="G72" s="335">
        <v>3480</v>
      </c>
      <c r="H72" s="298"/>
      <c r="I72" s="298"/>
      <c r="J72" s="298"/>
      <c r="K72" s="298"/>
      <c r="L72" s="298" t="s">
        <v>50</v>
      </c>
      <c r="M72" s="27"/>
      <c r="N72" s="374"/>
      <c r="O72" s="335">
        <v>3480</v>
      </c>
      <c r="P72" s="335">
        <v>0</v>
      </c>
      <c r="Q72" s="335">
        <v>3480</v>
      </c>
    </row>
    <row r="73" spans="1:17" ht="27" customHeight="1">
      <c r="A73" s="333">
        <v>65</v>
      </c>
      <c r="B73" s="342" t="s">
        <v>834</v>
      </c>
      <c r="C73" s="298"/>
      <c r="D73" s="334"/>
      <c r="E73" s="335">
        <v>6960</v>
      </c>
      <c r="F73" s="335">
        <v>0</v>
      </c>
      <c r="G73" s="335">
        <v>6960</v>
      </c>
      <c r="H73" s="298"/>
      <c r="I73" s="298"/>
      <c r="J73" s="298"/>
      <c r="K73" s="298"/>
      <c r="L73" s="298" t="s">
        <v>50</v>
      </c>
      <c r="M73" s="27"/>
      <c r="N73" s="374"/>
      <c r="O73" s="335">
        <v>6960</v>
      </c>
      <c r="P73" s="335">
        <v>0</v>
      </c>
      <c r="Q73" s="335">
        <v>6960</v>
      </c>
    </row>
    <row r="74" spans="1:17" ht="27" customHeight="1">
      <c r="A74" s="333">
        <v>66</v>
      </c>
      <c r="B74" s="342" t="s">
        <v>835</v>
      </c>
      <c r="C74" s="298"/>
      <c r="D74" s="334"/>
      <c r="E74" s="335">
        <v>1900</v>
      </c>
      <c r="F74" s="335">
        <v>0</v>
      </c>
      <c r="G74" s="335">
        <v>1900</v>
      </c>
      <c r="H74" s="298"/>
      <c r="I74" s="298"/>
      <c r="J74" s="298"/>
      <c r="K74" s="298"/>
      <c r="L74" s="298" t="s">
        <v>50</v>
      </c>
      <c r="M74" s="27"/>
      <c r="N74" s="374"/>
      <c r="O74" s="335">
        <v>1900</v>
      </c>
      <c r="P74" s="335">
        <v>0</v>
      </c>
      <c r="Q74" s="335">
        <v>1900</v>
      </c>
    </row>
    <row r="75" spans="1:17" ht="27" customHeight="1">
      <c r="A75" s="333">
        <v>67</v>
      </c>
      <c r="B75" s="342" t="s">
        <v>832</v>
      </c>
      <c r="C75" s="298"/>
      <c r="D75" s="334"/>
      <c r="E75" s="335">
        <v>0</v>
      </c>
      <c r="F75" s="335">
        <v>0</v>
      </c>
      <c r="G75" s="335">
        <v>0</v>
      </c>
      <c r="H75" s="298"/>
      <c r="I75" s="298"/>
      <c r="J75" s="298"/>
      <c r="K75" s="298"/>
      <c r="L75" s="298" t="s">
        <v>50</v>
      </c>
      <c r="M75" s="27"/>
      <c r="N75" s="374"/>
      <c r="O75" s="335">
        <v>112000</v>
      </c>
      <c r="P75" s="335">
        <v>0</v>
      </c>
      <c r="Q75" s="335">
        <v>112000</v>
      </c>
    </row>
    <row r="76" spans="1:17" ht="27" customHeight="1" thickBot="1">
      <c r="A76" s="333">
        <v>68</v>
      </c>
      <c r="B76" s="342" t="s">
        <v>833</v>
      </c>
      <c r="C76" s="298"/>
      <c r="D76" s="334"/>
      <c r="E76" s="335">
        <v>0</v>
      </c>
      <c r="F76" s="335">
        <v>0</v>
      </c>
      <c r="G76" s="335">
        <v>0</v>
      </c>
      <c r="H76" s="298"/>
      <c r="I76" s="298"/>
      <c r="J76" s="298"/>
      <c r="K76" s="298"/>
      <c r="L76" s="298" t="s">
        <v>50</v>
      </c>
      <c r="M76" s="27"/>
      <c r="N76" s="374"/>
      <c r="O76" s="335">
        <v>43000</v>
      </c>
      <c r="P76" s="335">
        <v>0</v>
      </c>
      <c r="Q76" s="335">
        <v>43000</v>
      </c>
    </row>
    <row r="77" spans="1:17" s="13" customFormat="1" ht="15" customHeight="1">
      <c r="A77" s="336"/>
      <c r="B77" s="337" t="s">
        <v>55</v>
      </c>
      <c r="C77" s="338"/>
      <c r="D77" s="339"/>
      <c r="E77" s="340">
        <f>SUM(E7:E76)</f>
        <v>11386234.319999998</v>
      </c>
      <c r="F77" s="340">
        <f t="shared" ref="F77:G77" si="4">SUM(F7:F76)</f>
        <v>2916601.28</v>
      </c>
      <c r="G77" s="340">
        <f t="shared" si="4"/>
        <v>8469633.0399999991</v>
      </c>
      <c r="H77" s="339"/>
      <c r="I77" s="339"/>
      <c r="J77" s="339"/>
      <c r="K77" s="341"/>
      <c r="L77" s="339"/>
      <c r="M77" s="345"/>
      <c r="N77" s="375"/>
      <c r="O77" s="375">
        <f>SUM(O7:O76)</f>
        <v>11414664.319999998</v>
      </c>
      <c r="P77" s="375">
        <f t="shared" ref="P77:Q77" si="5">SUM(P7:P76)</f>
        <v>2916601.28</v>
      </c>
      <c r="Q77" s="375">
        <f t="shared" si="5"/>
        <v>8498063.0399999991</v>
      </c>
    </row>
    <row r="78" spans="1:17" ht="15" customHeight="1">
      <c r="A78" s="21"/>
      <c r="B78" s="22"/>
      <c r="C78" s="23"/>
      <c r="D78" s="24"/>
      <c r="E78" s="25"/>
      <c r="F78" s="25"/>
      <c r="G78" s="25"/>
      <c r="H78" s="24"/>
      <c r="I78" s="24"/>
      <c r="J78" s="24"/>
      <c r="K78" s="26"/>
      <c r="L78" s="24"/>
      <c r="M78" s="27"/>
      <c r="N78" s="28"/>
    </row>
    <row r="79" spans="1:17" ht="15" customHeight="1">
      <c r="A79" s="21"/>
      <c r="B79" s="22"/>
      <c r="C79" s="29"/>
      <c r="D79" s="30"/>
      <c r="E79" s="31"/>
      <c r="F79" s="31"/>
      <c r="G79" s="31"/>
      <c r="H79" s="24"/>
      <c r="I79" s="24"/>
      <c r="J79" s="24"/>
      <c r="K79" s="26"/>
      <c r="L79" s="24"/>
      <c r="M79" s="27"/>
      <c r="N79" s="28"/>
    </row>
    <row r="80" spans="1:17" ht="15" customHeight="1">
      <c r="A80" s="21"/>
      <c r="B80" s="22"/>
      <c r="C80" s="23"/>
      <c r="D80" s="30"/>
      <c r="E80" s="25"/>
      <c r="F80" s="25"/>
      <c r="G80" s="25"/>
      <c r="H80" s="24"/>
      <c r="I80" s="24"/>
      <c r="J80" s="24"/>
      <c r="K80" s="26"/>
      <c r="L80" s="24"/>
      <c r="M80" s="27"/>
      <c r="N80" s="28"/>
    </row>
    <row r="81" spans="1:14" ht="15" customHeight="1">
      <c r="A81" s="21"/>
      <c r="B81" s="22"/>
      <c r="C81" s="23"/>
      <c r="D81" s="30"/>
      <c r="E81" s="25"/>
      <c r="F81" s="25"/>
      <c r="G81" s="25"/>
      <c r="H81" s="24"/>
      <c r="I81" s="24"/>
      <c r="J81" s="24"/>
      <c r="K81" s="26"/>
      <c r="L81" s="24"/>
      <c r="M81" s="27"/>
      <c r="N81" s="28"/>
    </row>
    <row r="82" spans="1:14" ht="15" customHeight="1">
      <c r="A82" s="21"/>
      <c r="B82" s="22"/>
      <c r="C82" s="23"/>
      <c r="D82" s="30"/>
      <c r="E82" s="25"/>
      <c r="F82" s="25"/>
      <c r="G82" s="25"/>
      <c r="H82" s="24"/>
      <c r="I82" s="24"/>
      <c r="J82" s="24"/>
      <c r="K82" s="26"/>
      <c r="L82" s="24"/>
      <c r="M82" s="27"/>
      <c r="N82" s="28"/>
    </row>
    <row r="83" spans="1:14" ht="15" customHeight="1">
      <c r="A83" s="21"/>
      <c r="B83" s="22"/>
      <c r="C83" s="23"/>
      <c r="D83" s="30"/>
      <c r="E83" s="25"/>
      <c r="F83" s="25"/>
      <c r="G83" s="25"/>
      <c r="H83" s="24"/>
      <c r="I83" s="24"/>
      <c r="J83" s="24"/>
      <c r="K83" s="26"/>
      <c r="L83" s="24"/>
      <c r="M83" s="27"/>
      <c r="N83" s="28"/>
    </row>
    <row r="84" spans="1:14" ht="15" customHeight="1">
      <c r="A84" s="21"/>
      <c r="B84" s="22"/>
      <c r="C84" s="23"/>
      <c r="D84" s="30"/>
      <c r="E84" s="25"/>
      <c r="F84" s="25"/>
      <c r="G84" s="25"/>
      <c r="H84" s="24"/>
      <c r="I84" s="24"/>
      <c r="J84" s="24"/>
      <c r="K84" s="26"/>
      <c r="L84" s="24"/>
      <c r="M84" s="27"/>
      <c r="N84" s="28"/>
    </row>
    <row r="85" spans="1:14" ht="15" customHeight="1">
      <c r="A85" s="21"/>
      <c r="B85" s="22"/>
      <c r="C85" s="23"/>
    </row>
    <row r="86" spans="1:14" ht="15" customHeight="1">
      <c r="A86" s="21"/>
      <c r="B86" s="22"/>
      <c r="C86" s="23"/>
      <c r="D86" s="24"/>
      <c r="E86" s="25"/>
      <c r="F86" s="25"/>
      <c r="G86" s="25"/>
      <c r="H86" s="24"/>
      <c r="I86" s="24"/>
      <c r="J86" s="24"/>
      <c r="K86" s="26"/>
      <c r="L86" s="24"/>
      <c r="M86" s="27"/>
      <c r="N86" s="28"/>
    </row>
    <row r="87" spans="1:14" ht="15" customHeight="1">
      <c r="A87" s="21"/>
      <c r="B87" s="22"/>
      <c r="C87" s="23"/>
      <c r="D87" s="24"/>
      <c r="E87" s="25"/>
      <c r="F87" s="25"/>
      <c r="G87" s="25"/>
      <c r="H87" s="24"/>
      <c r="I87" s="24"/>
      <c r="J87" s="24"/>
      <c r="K87" s="26"/>
      <c r="L87" s="24"/>
      <c r="M87" s="27"/>
      <c r="N87" s="28"/>
    </row>
    <row r="88" spans="1:14" ht="15" customHeight="1">
      <c r="A88" s="28"/>
      <c r="B88" s="28"/>
      <c r="C88" s="28"/>
      <c r="D88" s="32"/>
      <c r="E88" s="32"/>
      <c r="F88" s="32"/>
      <c r="G88" s="28"/>
      <c r="H88" s="28"/>
      <c r="I88" s="28"/>
      <c r="J88" s="28"/>
      <c r="K88" s="28"/>
      <c r="L88" s="28"/>
      <c r="M88" s="28"/>
      <c r="N88" s="28"/>
    </row>
    <row r="92" spans="1:14">
      <c r="L92" s="12"/>
    </row>
  </sheetData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N4:N5"/>
    <mergeCell ref="O4:O5"/>
    <mergeCell ref="P4:P5"/>
    <mergeCell ref="Q4:Q5"/>
    <mergeCell ref="L4:L5"/>
    <mergeCell ref="M4:M5"/>
  </mergeCells>
  <pageMargins left="0.70866141732283472" right="0.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X80"/>
  <sheetViews>
    <sheetView tabSelected="1" topLeftCell="B1" workbookViewId="0">
      <selection activeCell="P33" sqref="P33"/>
    </sheetView>
  </sheetViews>
  <sheetFormatPr defaultRowHeight="15"/>
  <cols>
    <col min="1" max="1" width="2.7109375" customWidth="1"/>
    <col min="2" max="2" width="7.42578125" customWidth="1"/>
    <col min="3" max="3" width="10" customWidth="1"/>
    <col min="4" max="4" width="10.5703125" customWidth="1"/>
    <col min="5" max="5" width="8.28515625" customWidth="1"/>
    <col min="6" max="6" width="10.140625" customWidth="1"/>
    <col min="8" max="8" width="6.5703125" customWidth="1"/>
    <col min="9" max="9" width="7" customWidth="1"/>
    <col min="10" max="10" width="6.7109375" customWidth="1"/>
    <col min="11" max="11" width="8.28515625" customWidth="1"/>
    <col min="12" max="12" width="7.85546875" customWidth="1"/>
    <col min="13" max="13" width="6.42578125" customWidth="1"/>
    <col min="14" max="14" width="7.42578125" customWidth="1"/>
    <col min="15" max="15" width="6.42578125" customWidth="1"/>
    <col min="16" max="16" width="9" customWidth="1"/>
    <col min="20" max="20" width="7.42578125" customWidth="1"/>
    <col min="21" max="21" width="7" customWidth="1"/>
    <col min="262" max="262" width="11.85546875" customWidth="1"/>
    <col min="266" max="266" width="8.7109375" customWidth="1"/>
    <col min="267" max="267" width="8.28515625" customWidth="1"/>
    <col min="268" max="268" width="7.85546875" customWidth="1"/>
    <col min="269" max="269" width="12.42578125" customWidth="1"/>
    <col min="518" max="518" width="11.85546875" customWidth="1"/>
    <col min="522" max="522" width="8.7109375" customWidth="1"/>
    <col min="523" max="523" width="8.28515625" customWidth="1"/>
    <col min="524" max="524" width="7.85546875" customWidth="1"/>
    <col min="525" max="525" width="12.42578125" customWidth="1"/>
    <col min="774" max="774" width="11.85546875" customWidth="1"/>
    <col min="778" max="778" width="8.7109375" customWidth="1"/>
    <col min="779" max="779" width="8.28515625" customWidth="1"/>
    <col min="780" max="780" width="7.85546875" customWidth="1"/>
    <col min="781" max="781" width="12.42578125" customWidth="1"/>
    <col min="1030" max="1030" width="11.85546875" customWidth="1"/>
    <col min="1034" max="1034" width="8.7109375" customWidth="1"/>
    <col min="1035" max="1035" width="8.28515625" customWidth="1"/>
    <col min="1036" max="1036" width="7.85546875" customWidth="1"/>
    <col min="1037" max="1037" width="12.42578125" customWidth="1"/>
    <col min="1286" max="1286" width="11.85546875" customWidth="1"/>
    <col min="1290" max="1290" width="8.7109375" customWidth="1"/>
    <col min="1291" max="1291" width="8.28515625" customWidth="1"/>
    <col min="1292" max="1292" width="7.85546875" customWidth="1"/>
    <col min="1293" max="1293" width="12.42578125" customWidth="1"/>
    <col min="1542" max="1542" width="11.85546875" customWidth="1"/>
    <col min="1546" max="1546" width="8.7109375" customWidth="1"/>
    <col min="1547" max="1547" width="8.28515625" customWidth="1"/>
    <col min="1548" max="1548" width="7.85546875" customWidth="1"/>
    <col min="1549" max="1549" width="12.42578125" customWidth="1"/>
    <col min="1798" max="1798" width="11.85546875" customWidth="1"/>
    <col min="1802" max="1802" width="8.7109375" customWidth="1"/>
    <col min="1803" max="1803" width="8.28515625" customWidth="1"/>
    <col min="1804" max="1804" width="7.85546875" customWidth="1"/>
    <col min="1805" max="1805" width="12.42578125" customWidth="1"/>
    <col min="2054" max="2054" width="11.85546875" customWidth="1"/>
    <col min="2058" max="2058" width="8.7109375" customWidth="1"/>
    <col min="2059" max="2059" width="8.28515625" customWidth="1"/>
    <col min="2060" max="2060" width="7.85546875" customWidth="1"/>
    <col min="2061" max="2061" width="12.42578125" customWidth="1"/>
    <col min="2310" max="2310" width="11.85546875" customWidth="1"/>
    <col min="2314" max="2314" width="8.7109375" customWidth="1"/>
    <col min="2315" max="2315" width="8.28515625" customWidth="1"/>
    <col min="2316" max="2316" width="7.85546875" customWidth="1"/>
    <col min="2317" max="2317" width="12.42578125" customWidth="1"/>
    <col min="2566" max="2566" width="11.85546875" customWidth="1"/>
    <col min="2570" max="2570" width="8.7109375" customWidth="1"/>
    <col min="2571" max="2571" width="8.28515625" customWidth="1"/>
    <col min="2572" max="2572" width="7.85546875" customWidth="1"/>
    <col min="2573" max="2573" width="12.42578125" customWidth="1"/>
    <col min="2822" max="2822" width="11.85546875" customWidth="1"/>
    <col min="2826" max="2826" width="8.7109375" customWidth="1"/>
    <col min="2827" max="2827" width="8.28515625" customWidth="1"/>
    <col min="2828" max="2828" width="7.85546875" customWidth="1"/>
    <col min="2829" max="2829" width="12.42578125" customWidth="1"/>
    <col min="3078" max="3078" width="11.85546875" customWidth="1"/>
    <col min="3082" max="3082" width="8.7109375" customWidth="1"/>
    <col min="3083" max="3083" width="8.28515625" customWidth="1"/>
    <col min="3084" max="3084" width="7.85546875" customWidth="1"/>
    <col min="3085" max="3085" width="12.42578125" customWidth="1"/>
    <col min="3334" max="3334" width="11.85546875" customWidth="1"/>
    <col min="3338" max="3338" width="8.7109375" customWidth="1"/>
    <col min="3339" max="3339" width="8.28515625" customWidth="1"/>
    <col min="3340" max="3340" width="7.85546875" customWidth="1"/>
    <col min="3341" max="3341" width="12.42578125" customWidth="1"/>
    <col min="3590" max="3590" width="11.85546875" customWidth="1"/>
    <col min="3594" max="3594" width="8.7109375" customWidth="1"/>
    <col min="3595" max="3595" width="8.28515625" customWidth="1"/>
    <col min="3596" max="3596" width="7.85546875" customWidth="1"/>
    <col min="3597" max="3597" width="12.42578125" customWidth="1"/>
    <col min="3846" max="3846" width="11.85546875" customWidth="1"/>
    <col min="3850" max="3850" width="8.7109375" customWidth="1"/>
    <col min="3851" max="3851" width="8.28515625" customWidth="1"/>
    <col min="3852" max="3852" width="7.85546875" customWidth="1"/>
    <col min="3853" max="3853" width="12.42578125" customWidth="1"/>
    <col min="4102" max="4102" width="11.85546875" customWidth="1"/>
    <col min="4106" max="4106" width="8.7109375" customWidth="1"/>
    <col min="4107" max="4107" width="8.28515625" customWidth="1"/>
    <col min="4108" max="4108" width="7.85546875" customWidth="1"/>
    <col min="4109" max="4109" width="12.42578125" customWidth="1"/>
    <col min="4358" max="4358" width="11.85546875" customWidth="1"/>
    <col min="4362" max="4362" width="8.7109375" customWidth="1"/>
    <col min="4363" max="4363" width="8.28515625" customWidth="1"/>
    <col min="4364" max="4364" width="7.85546875" customWidth="1"/>
    <col min="4365" max="4365" width="12.42578125" customWidth="1"/>
    <col min="4614" max="4614" width="11.85546875" customWidth="1"/>
    <col min="4618" max="4618" width="8.7109375" customWidth="1"/>
    <col min="4619" max="4619" width="8.28515625" customWidth="1"/>
    <col min="4620" max="4620" width="7.85546875" customWidth="1"/>
    <col min="4621" max="4621" width="12.42578125" customWidth="1"/>
    <col min="4870" max="4870" width="11.85546875" customWidth="1"/>
    <col min="4874" max="4874" width="8.7109375" customWidth="1"/>
    <col min="4875" max="4875" width="8.28515625" customWidth="1"/>
    <col min="4876" max="4876" width="7.85546875" customWidth="1"/>
    <col min="4877" max="4877" width="12.42578125" customWidth="1"/>
    <col min="5126" max="5126" width="11.85546875" customWidth="1"/>
    <col min="5130" max="5130" width="8.7109375" customWidth="1"/>
    <col min="5131" max="5131" width="8.28515625" customWidth="1"/>
    <col min="5132" max="5132" width="7.85546875" customWidth="1"/>
    <col min="5133" max="5133" width="12.42578125" customWidth="1"/>
    <col min="5382" max="5382" width="11.85546875" customWidth="1"/>
    <col min="5386" max="5386" width="8.7109375" customWidth="1"/>
    <col min="5387" max="5387" width="8.28515625" customWidth="1"/>
    <col min="5388" max="5388" width="7.85546875" customWidth="1"/>
    <col min="5389" max="5389" width="12.42578125" customWidth="1"/>
    <col min="5638" max="5638" width="11.85546875" customWidth="1"/>
    <col min="5642" max="5642" width="8.7109375" customWidth="1"/>
    <col min="5643" max="5643" width="8.28515625" customWidth="1"/>
    <col min="5644" max="5644" width="7.85546875" customWidth="1"/>
    <col min="5645" max="5645" width="12.42578125" customWidth="1"/>
    <col min="5894" max="5894" width="11.85546875" customWidth="1"/>
    <col min="5898" max="5898" width="8.7109375" customWidth="1"/>
    <col min="5899" max="5899" width="8.28515625" customWidth="1"/>
    <col min="5900" max="5900" width="7.85546875" customWidth="1"/>
    <col min="5901" max="5901" width="12.42578125" customWidth="1"/>
    <col min="6150" max="6150" width="11.85546875" customWidth="1"/>
    <col min="6154" max="6154" width="8.7109375" customWidth="1"/>
    <col min="6155" max="6155" width="8.28515625" customWidth="1"/>
    <col min="6156" max="6156" width="7.85546875" customWidth="1"/>
    <col min="6157" max="6157" width="12.42578125" customWidth="1"/>
    <col min="6406" max="6406" width="11.85546875" customWidth="1"/>
    <col min="6410" max="6410" width="8.7109375" customWidth="1"/>
    <col min="6411" max="6411" width="8.28515625" customWidth="1"/>
    <col min="6412" max="6412" width="7.85546875" customWidth="1"/>
    <col min="6413" max="6413" width="12.42578125" customWidth="1"/>
    <col min="6662" max="6662" width="11.85546875" customWidth="1"/>
    <col min="6666" max="6666" width="8.7109375" customWidth="1"/>
    <col min="6667" max="6667" width="8.28515625" customWidth="1"/>
    <col min="6668" max="6668" width="7.85546875" customWidth="1"/>
    <col min="6669" max="6669" width="12.42578125" customWidth="1"/>
    <col min="6918" max="6918" width="11.85546875" customWidth="1"/>
    <col min="6922" max="6922" width="8.7109375" customWidth="1"/>
    <col min="6923" max="6923" width="8.28515625" customWidth="1"/>
    <col min="6924" max="6924" width="7.85546875" customWidth="1"/>
    <col min="6925" max="6925" width="12.42578125" customWidth="1"/>
    <col min="7174" max="7174" width="11.85546875" customWidth="1"/>
    <col min="7178" max="7178" width="8.7109375" customWidth="1"/>
    <col min="7179" max="7179" width="8.28515625" customWidth="1"/>
    <col min="7180" max="7180" width="7.85546875" customWidth="1"/>
    <col min="7181" max="7181" width="12.42578125" customWidth="1"/>
    <col min="7430" max="7430" width="11.85546875" customWidth="1"/>
    <col min="7434" max="7434" width="8.7109375" customWidth="1"/>
    <col min="7435" max="7435" width="8.28515625" customWidth="1"/>
    <col min="7436" max="7436" width="7.85546875" customWidth="1"/>
    <col min="7437" max="7437" width="12.42578125" customWidth="1"/>
    <col min="7686" max="7686" width="11.85546875" customWidth="1"/>
    <col min="7690" max="7690" width="8.7109375" customWidth="1"/>
    <col min="7691" max="7691" width="8.28515625" customWidth="1"/>
    <col min="7692" max="7692" width="7.85546875" customWidth="1"/>
    <col min="7693" max="7693" width="12.42578125" customWidth="1"/>
    <col min="7942" max="7942" width="11.85546875" customWidth="1"/>
    <col min="7946" max="7946" width="8.7109375" customWidth="1"/>
    <col min="7947" max="7947" width="8.28515625" customWidth="1"/>
    <col min="7948" max="7948" width="7.85546875" customWidth="1"/>
    <col min="7949" max="7949" width="12.42578125" customWidth="1"/>
    <col min="8198" max="8198" width="11.85546875" customWidth="1"/>
    <col min="8202" max="8202" width="8.7109375" customWidth="1"/>
    <col min="8203" max="8203" width="8.28515625" customWidth="1"/>
    <col min="8204" max="8204" width="7.85546875" customWidth="1"/>
    <col min="8205" max="8205" width="12.42578125" customWidth="1"/>
    <col min="8454" max="8454" width="11.85546875" customWidth="1"/>
    <col min="8458" max="8458" width="8.7109375" customWidth="1"/>
    <col min="8459" max="8459" width="8.28515625" customWidth="1"/>
    <col min="8460" max="8460" width="7.85546875" customWidth="1"/>
    <col min="8461" max="8461" width="12.42578125" customWidth="1"/>
    <col min="8710" max="8710" width="11.85546875" customWidth="1"/>
    <col min="8714" max="8714" width="8.7109375" customWidth="1"/>
    <col min="8715" max="8715" width="8.28515625" customWidth="1"/>
    <col min="8716" max="8716" width="7.85546875" customWidth="1"/>
    <col min="8717" max="8717" width="12.42578125" customWidth="1"/>
    <col min="8966" max="8966" width="11.85546875" customWidth="1"/>
    <col min="8970" max="8970" width="8.7109375" customWidth="1"/>
    <col min="8971" max="8971" width="8.28515625" customWidth="1"/>
    <col min="8972" max="8972" width="7.85546875" customWidth="1"/>
    <col min="8973" max="8973" width="12.42578125" customWidth="1"/>
    <col min="9222" max="9222" width="11.85546875" customWidth="1"/>
    <col min="9226" max="9226" width="8.7109375" customWidth="1"/>
    <col min="9227" max="9227" width="8.28515625" customWidth="1"/>
    <col min="9228" max="9228" width="7.85546875" customWidth="1"/>
    <col min="9229" max="9229" width="12.42578125" customWidth="1"/>
    <col min="9478" max="9478" width="11.85546875" customWidth="1"/>
    <col min="9482" max="9482" width="8.7109375" customWidth="1"/>
    <col min="9483" max="9483" width="8.28515625" customWidth="1"/>
    <col min="9484" max="9484" width="7.85546875" customWidth="1"/>
    <col min="9485" max="9485" width="12.42578125" customWidth="1"/>
    <col min="9734" max="9734" width="11.85546875" customWidth="1"/>
    <col min="9738" max="9738" width="8.7109375" customWidth="1"/>
    <col min="9739" max="9739" width="8.28515625" customWidth="1"/>
    <col min="9740" max="9740" width="7.85546875" customWidth="1"/>
    <col min="9741" max="9741" width="12.42578125" customWidth="1"/>
    <col min="9990" max="9990" width="11.85546875" customWidth="1"/>
    <col min="9994" max="9994" width="8.7109375" customWidth="1"/>
    <col min="9995" max="9995" width="8.28515625" customWidth="1"/>
    <col min="9996" max="9996" width="7.85546875" customWidth="1"/>
    <col min="9997" max="9997" width="12.42578125" customWidth="1"/>
    <col min="10246" max="10246" width="11.85546875" customWidth="1"/>
    <col min="10250" max="10250" width="8.7109375" customWidth="1"/>
    <col min="10251" max="10251" width="8.28515625" customWidth="1"/>
    <col min="10252" max="10252" width="7.85546875" customWidth="1"/>
    <col min="10253" max="10253" width="12.42578125" customWidth="1"/>
    <col min="10502" max="10502" width="11.85546875" customWidth="1"/>
    <col min="10506" max="10506" width="8.7109375" customWidth="1"/>
    <col min="10507" max="10507" width="8.28515625" customWidth="1"/>
    <col min="10508" max="10508" width="7.85546875" customWidth="1"/>
    <col min="10509" max="10509" width="12.42578125" customWidth="1"/>
    <col min="10758" max="10758" width="11.85546875" customWidth="1"/>
    <col min="10762" max="10762" width="8.7109375" customWidth="1"/>
    <col min="10763" max="10763" width="8.28515625" customWidth="1"/>
    <col min="10764" max="10764" width="7.85546875" customWidth="1"/>
    <col min="10765" max="10765" width="12.42578125" customWidth="1"/>
    <col min="11014" max="11014" width="11.85546875" customWidth="1"/>
    <col min="11018" max="11018" width="8.7109375" customWidth="1"/>
    <col min="11019" max="11019" width="8.28515625" customWidth="1"/>
    <col min="11020" max="11020" width="7.85546875" customWidth="1"/>
    <col min="11021" max="11021" width="12.42578125" customWidth="1"/>
    <col min="11270" max="11270" width="11.85546875" customWidth="1"/>
    <col min="11274" max="11274" width="8.7109375" customWidth="1"/>
    <col min="11275" max="11275" width="8.28515625" customWidth="1"/>
    <col min="11276" max="11276" width="7.85546875" customWidth="1"/>
    <col min="11277" max="11277" width="12.42578125" customWidth="1"/>
    <col min="11526" max="11526" width="11.85546875" customWidth="1"/>
    <col min="11530" max="11530" width="8.7109375" customWidth="1"/>
    <col min="11531" max="11531" width="8.28515625" customWidth="1"/>
    <col min="11532" max="11532" width="7.85546875" customWidth="1"/>
    <col min="11533" max="11533" width="12.42578125" customWidth="1"/>
    <col min="11782" max="11782" width="11.85546875" customWidth="1"/>
    <col min="11786" max="11786" width="8.7109375" customWidth="1"/>
    <col min="11787" max="11787" width="8.28515625" customWidth="1"/>
    <col min="11788" max="11788" width="7.85546875" customWidth="1"/>
    <col min="11789" max="11789" width="12.42578125" customWidth="1"/>
    <col min="12038" max="12038" width="11.85546875" customWidth="1"/>
    <col min="12042" max="12042" width="8.7109375" customWidth="1"/>
    <col min="12043" max="12043" width="8.28515625" customWidth="1"/>
    <col min="12044" max="12044" width="7.85546875" customWidth="1"/>
    <col min="12045" max="12045" width="12.42578125" customWidth="1"/>
    <col min="12294" max="12294" width="11.85546875" customWidth="1"/>
    <col min="12298" max="12298" width="8.7109375" customWidth="1"/>
    <col min="12299" max="12299" width="8.28515625" customWidth="1"/>
    <col min="12300" max="12300" width="7.85546875" customWidth="1"/>
    <col min="12301" max="12301" width="12.42578125" customWidth="1"/>
    <col min="12550" max="12550" width="11.85546875" customWidth="1"/>
    <col min="12554" max="12554" width="8.7109375" customWidth="1"/>
    <col min="12555" max="12555" width="8.28515625" customWidth="1"/>
    <col min="12556" max="12556" width="7.85546875" customWidth="1"/>
    <col min="12557" max="12557" width="12.42578125" customWidth="1"/>
    <col min="12806" max="12806" width="11.85546875" customWidth="1"/>
    <col min="12810" max="12810" width="8.7109375" customWidth="1"/>
    <col min="12811" max="12811" width="8.28515625" customWidth="1"/>
    <col min="12812" max="12812" width="7.85546875" customWidth="1"/>
    <col min="12813" max="12813" width="12.42578125" customWidth="1"/>
    <col min="13062" max="13062" width="11.85546875" customWidth="1"/>
    <col min="13066" max="13066" width="8.7109375" customWidth="1"/>
    <col min="13067" max="13067" width="8.28515625" customWidth="1"/>
    <col min="13068" max="13068" width="7.85546875" customWidth="1"/>
    <col min="13069" max="13069" width="12.42578125" customWidth="1"/>
    <col min="13318" max="13318" width="11.85546875" customWidth="1"/>
    <col min="13322" max="13322" width="8.7109375" customWidth="1"/>
    <col min="13323" max="13323" width="8.28515625" customWidth="1"/>
    <col min="13324" max="13324" width="7.85546875" customWidth="1"/>
    <col min="13325" max="13325" width="12.42578125" customWidth="1"/>
    <col min="13574" max="13574" width="11.85546875" customWidth="1"/>
    <col min="13578" max="13578" width="8.7109375" customWidth="1"/>
    <col min="13579" max="13579" width="8.28515625" customWidth="1"/>
    <col min="13580" max="13580" width="7.85546875" customWidth="1"/>
    <col min="13581" max="13581" width="12.42578125" customWidth="1"/>
    <col min="13830" max="13830" width="11.85546875" customWidth="1"/>
    <col min="13834" max="13834" width="8.7109375" customWidth="1"/>
    <col min="13835" max="13835" width="8.28515625" customWidth="1"/>
    <col min="13836" max="13836" width="7.85546875" customWidth="1"/>
    <col min="13837" max="13837" width="12.42578125" customWidth="1"/>
    <col min="14086" max="14086" width="11.85546875" customWidth="1"/>
    <col min="14090" max="14090" width="8.7109375" customWidth="1"/>
    <col min="14091" max="14091" width="8.28515625" customWidth="1"/>
    <col min="14092" max="14092" width="7.85546875" customWidth="1"/>
    <col min="14093" max="14093" width="12.42578125" customWidth="1"/>
    <col min="14342" max="14342" width="11.85546875" customWidth="1"/>
    <col min="14346" max="14346" width="8.7109375" customWidth="1"/>
    <col min="14347" max="14347" width="8.28515625" customWidth="1"/>
    <col min="14348" max="14348" width="7.85546875" customWidth="1"/>
    <col min="14349" max="14349" width="12.42578125" customWidth="1"/>
    <col min="14598" max="14598" width="11.85546875" customWidth="1"/>
    <col min="14602" max="14602" width="8.7109375" customWidth="1"/>
    <col min="14603" max="14603" width="8.28515625" customWidth="1"/>
    <col min="14604" max="14604" width="7.85546875" customWidth="1"/>
    <col min="14605" max="14605" width="12.42578125" customWidth="1"/>
    <col min="14854" max="14854" width="11.85546875" customWidth="1"/>
    <col min="14858" max="14858" width="8.7109375" customWidth="1"/>
    <col min="14859" max="14859" width="8.28515625" customWidth="1"/>
    <col min="14860" max="14860" width="7.85546875" customWidth="1"/>
    <col min="14861" max="14861" width="12.42578125" customWidth="1"/>
    <col min="15110" max="15110" width="11.85546875" customWidth="1"/>
    <col min="15114" max="15114" width="8.7109375" customWidth="1"/>
    <col min="15115" max="15115" width="8.28515625" customWidth="1"/>
    <col min="15116" max="15116" width="7.85546875" customWidth="1"/>
    <col min="15117" max="15117" width="12.42578125" customWidth="1"/>
    <col min="15366" max="15366" width="11.85546875" customWidth="1"/>
    <col min="15370" max="15370" width="8.7109375" customWidth="1"/>
    <col min="15371" max="15371" width="8.28515625" customWidth="1"/>
    <col min="15372" max="15372" width="7.85546875" customWidth="1"/>
    <col min="15373" max="15373" width="12.42578125" customWidth="1"/>
    <col min="15622" max="15622" width="11.85546875" customWidth="1"/>
    <col min="15626" max="15626" width="8.7109375" customWidth="1"/>
    <col min="15627" max="15627" width="8.28515625" customWidth="1"/>
    <col min="15628" max="15628" width="7.85546875" customWidth="1"/>
    <col min="15629" max="15629" width="12.42578125" customWidth="1"/>
    <col min="15878" max="15878" width="11.85546875" customWidth="1"/>
    <col min="15882" max="15882" width="8.7109375" customWidth="1"/>
    <col min="15883" max="15883" width="8.28515625" customWidth="1"/>
    <col min="15884" max="15884" width="7.85546875" customWidth="1"/>
    <col min="15885" max="15885" width="12.42578125" customWidth="1"/>
    <col min="16134" max="16134" width="11.85546875" customWidth="1"/>
    <col min="16138" max="16138" width="8.7109375" customWidth="1"/>
    <col min="16139" max="16139" width="8.28515625" customWidth="1"/>
    <col min="16140" max="16140" width="7.85546875" customWidth="1"/>
    <col min="16141" max="16141" width="12.42578125" customWidth="1"/>
  </cols>
  <sheetData>
    <row r="2" spans="1:24">
      <c r="N2" s="419" t="s">
        <v>419</v>
      </c>
      <c r="O2" s="419"/>
      <c r="P2" s="419"/>
    </row>
    <row r="3" spans="1:24">
      <c r="N3" t="s">
        <v>264</v>
      </c>
    </row>
    <row r="4" spans="1:24">
      <c r="N4" t="s">
        <v>265</v>
      </c>
    </row>
    <row r="5" spans="1:24">
      <c r="N5" t="s">
        <v>266</v>
      </c>
    </row>
    <row r="6" spans="1:24">
      <c r="N6" t="s">
        <v>267</v>
      </c>
    </row>
    <row r="7" spans="1:24">
      <c r="N7" t="s">
        <v>447</v>
      </c>
      <c r="S7" t="s">
        <v>448</v>
      </c>
    </row>
    <row r="9" spans="1:24" ht="18">
      <c r="C9" s="109" t="s">
        <v>444</v>
      </c>
    </row>
    <row r="10" spans="1:24" ht="18">
      <c r="C10" s="109"/>
    </row>
    <row r="11" spans="1:24" ht="18">
      <c r="A11" s="410" t="s">
        <v>420</v>
      </c>
      <c r="B11" s="410"/>
      <c r="C11" s="410"/>
      <c r="D11" s="410"/>
      <c r="E11" s="410"/>
      <c r="F11" s="410"/>
      <c r="G11" s="410"/>
      <c r="H11" s="410"/>
      <c r="I11" s="410"/>
      <c r="J11" s="435"/>
      <c r="K11" s="435"/>
      <c r="L11" s="435"/>
      <c r="M11" s="435"/>
      <c r="N11" s="109" t="s">
        <v>421</v>
      </c>
    </row>
    <row r="12" spans="1:24" ht="18">
      <c r="A12" s="203"/>
      <c r="B12" s="410" t="s">
        <v>422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24" ht="18">
      <c r="A13" s="203"/>
      <c r="B13" s="410" t="s">
        <v>423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</row>
    <row r="14" spans="1:24" ht="12" customHeight="1">
      <c r="B14" s="206"/>
    </row>
    <row r="15" spans="1:24" ht="54.75" customHeight="1">
      <c r="A15" s="434" t="s">
        <v>56</v>
      </c>
      <c r="B15" s="406" t="s">
        <v>294</v>
      </c>
      <c r="C15" s="406" t="s">
        <v>58</v>
      </c>
      <c r="D15" s="406"/>
      <c r="E15" s="406" t="s">
        <v>424</v>
      </c>
      <c r="F15" s="406" t="s">
        <v>425</v>
      </c>
      <c r="G15" s="406" t="s">
        <v>61</v>
      </c>
      <c r="H15" s="406" t="s">
        <v>426</v>
      </c>
      <c r="I15" s="406" t="s">
        <v>427</v>
      </c>
      <c r="J15" s="406" t="s">
        <v>64</v>
      </c>
      <c r="K15" s="406" t="s">
        <v>428</v>
      </c>
      <c r="L15" s="406" t="s">
        <v>429</v>
      </c>
      <c r="M15" s="406" t="s">
        <v>84</v>
      </c>
      <c r="N15" s="406" t="s">
        <v>39</v>
      </c>
      <c r="O15" s="406"/>
      <c r="P15" s="406"/>
      <c r="Q15" s="406" t="s">
        <v>40</v>
      </c>
      <c r="R15" s="406" t="s">
        <v>73</v>
      </c>
      <c r="S15" s="406" t="s">
        <v>74</v>
      </c>
      <c r="T15" s="407" t="s">
        <v>529</v>
      </c>
      <c r="U15" s="408" t="s">
        <v>81</v>
      </c>
      <c r="V15" s="439" t="s">
        <v>82</v>
      </c>
      <c r="W15" s="406" t="s">
        <v>458</v>
      </c>
      <c r="X15" s="406" t="s">
        <v>84</v>
      </c>
    </row>
    <row r="16" spans="1:24">
      <c r="A16" s="437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 t="s">
        <v>42</v>
      </c>
      <c r="O16" s="406" t="s">
        <v>43</v>
      </c>
      <c r="P16" s="406" t="s">
        <v>44</v>
      </c>
      <c r="Q16" s="406"/>
      <c r="R16" s="406"/>
      <c r="S16" s="406"/>
      <c r="T16" s="407"/>
      <c r="U16" s="408"/>
      <c r="V16" s="439"/>
      <c r="W16" s="406"/>
      <c r="X16" s="406"/>
    </row>
    <row r="17" spans="1:24" ht="22.5">
      <c r="A17" s="438"/>
      <c r="B17" s="406"/>
      <c r="C17" s="202" t="s">
        <v>85</v>
      </c>
      <c r="D17" s="207" t="s">
        <v>86</v>
      </c>
      <c r="E17" s="406"/>
      <c r="F17" s="406"/>
      <c r="G17" s="406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41"/>
      <c r="U17" s="408"/>
      <c r="V17" s="440"/>
      <c r="W17" s="434"/>
      <c r="X17" s="434"/>
    </row>
    <row r="18" spans="1:24">
      <c r="A18" s="208">
        <v>1</v>
      </c>
      <c r="B18" s="202">
        <v>2</v>
      </c>
      <c r="C18" s="209">
        <v>3</v>
      </c>
      <c r="D18" s="204">
        <v>4</v>
      </c>
      <c r="E18" s="90">
        <v>5</v>
      </c>
      <c r="F18" s="207">
        <v>6</v>
      </c>
      <c r="G18" s="207">
        <v>7</v>
      </c>
      <c r="H18" s="207">
        <v>8</v>
      </c>
      <c r="I18" s="207">
        <v>9</v>
      </c>
      <c r="J18" s="207">
        <v>10</v>
      </c>
      <c r="K18" s="207">
        <v>11</v>
      </c>
      <c r="L18" s="210">
        <v>12</v>
      </c>
      <c r="M18" s="204">
        <v>13</v>
      </c>
      <c r="N18" s="211"/>
      <c r="O18" s="207"/>
      <c r="P18" s="207"/>
      <c r="Q18" s="207"/>
      <c r="R18" s="207"/>
      <c r="S18" s="207"/>
      <c r="T18" s="210"/>
      <c r="U18" s="204"/>
      <c r="V18" s="211"/>
      <c r="W18" s="207"/>
      <c r="X18" s="207"/>
    </row>
    <row r="19" spans="1:24" ht="69.75" customHeight="1">
      <c r="A19" s="212" t="s">
        <v>1</v>
      </c>
      <c r="B19" s="213" t="s">
        <v>434</v>
      </c>
      <c r="C19" s="214" t="s">
        <v>88</v>
      </c>
      <c r="D19" s="215" t="s">
        <v>452</v>
      </c>
      <c r="E19" s="216" t="s">
        <v>430</v>
      </c>
      <c r="F19" s="217">
        <v>38933</v>
      </c>
      <c r="G19" s="218"/>
      <c r="H19" s="216">
        <v>0</v>
      </c>
      <c r="I19" s="216">
        <v>0</v>
      </c>
      <c r="J19" s="216">
        <v>0</v>
      </c>
      <c r="K19" s="219">
        <v>589</v>
      </c>
      <c r="L19" s="220"/>
      <c r="M19" s="221"/>
      <c r="N19" s="216" t="s">
        <v>95</v>
      </c>
      <c r="O19" s="216"/>
      <c r="P19" s="218">
        <v>39813</v>
      </c>
      <c r="Q19" s="216" t="s">
        <v>455</v>
      </c>
      <c r="R19" s="222" t="s">
        <v>431</v>
      </c>
      <c r="S19" s="216" t="s">
        <v>432</v>
      </c>
      <c r="T19" s="259">
        <v>3197</v>
      </c>
      <c r="U19" s="53"/>
      <c r="V19" s="257" t="s">
        <v>459</v>
      </c>
      <c r="W19" s="256" t="s">
        <v>535</v>
      </c>
      <c r="X19" s="216"/>
    </row>
    <row r="20" spans="1:24" ht="57">
      <c r="A20" s="212" t="s">
        <v>3</v>
      </c>
      <c r="B20" s="253" t="s">
        <v>434</v>
      </c>
      <c r="C20" s="223" t="s">
        <v>88</v>
      </c>
      <c r="D20" s="220" t="s">
        <v>98</v>
      </c>
      <c r="E20" s="212" t="s">
        <v>433</v>
      </c>
      <c r="F20" s="217">
        <v>38912</v>
      </c>
      <c r="G20" s="224"/>
      <c r="H20" s="216">
        <v>0</v>
      </c>
      <c r="I20" s="216">
        <v>0</v>
      </c>
      <c r="J20" s="216">
        <v>0</v>
      </c>
      <c r="K20" s="219">
        <v>1866</v>
      </c>
      <c r="L20" s="220"/>
      <c r="M20" s="202"/>
      <c r="N20" s="261" t="s">
        <v>95</v>
      </c>
      <c r="O20" s="202"/>
      <c r="P20" s="226">
        <v>39813</v>
      </c>
      <c r="Q20" s="253" t="s">
        <v>456</v>
      </c>
      <c r="R20" s="222" t="s">
        <v>431</v>
      </c>
      <c r="S20" s="202" t="s">
        <v>432</v>
      </c>
      <c r="T20" s="260">
        <v>3210</v>
      </c>
      <c r="U20" s="204"/>
      <c r="V20" s="257" t="s">
        <v>530</v>
      </c>
      <c r="W20" s="256" t="s">
        <v>536</v>
      </c>
      <c r="X20" s="202"/>
    </row>
    <row r="21" spans="1:24" ht="102" customHeight="1">
      <c r="A21" s="202" t="s">
        <v>4</v>
      </c>
      <c r="B21" s="253" t="s">
        <v>434</v>
      </c>
      <c r="C21" s="223" t="s">
        <v>88</v>
      </c>
      <c r="D21" s="220" t="s">
        <v>296</v>
      </c>
      <c r="E21" s="202" t="s">
        <v>433</v>
      </c>
      <c r="F21" s="217"/>
      <c r="G21" s="226"/>
      <c r="H21" s="213">
        <v>0</v>
      </c>
      <c r="I21" s="213">
        <v>0</v>
      </c>
      <c r="J21" s="213">
        <v>0</v>
      </c>
      <c r="K21" s="219">
        <v>319</v>
      </c>
      <c r="L21" s="220"/>
      <c r="M21" s="202"/>
      <c r="N21" s="261" t="s">
        <v>95</v>
      </c>
      <c r="O21" s="202"/>
      <c r="P21" s="226">
        <v>39813</v>
      </c>
      <c r="Q21" s="253" t="s">
        <v>50</v>
      </c>
      <c r="R21" s="222" t="s">
        <v>431</v>
      </c>
      <c r="S21" s="202" t="s">
        <v>432</v>
      </c>
      <c r="T21" s="225"/>
      <c r="U21" s="204"/>
      <c r="V21" s="257" t="s">
        <v>542</v>
      </c>
      <c r="W21" s="256" t="s">
        <v>543</v>
      </c>
      <c r="X21" s="202"/>
    </row>
    <row r="22" spans="1:24" ht="64.5" customHeight="1">
      <c r="A22" s="202" t="s">
        <v>5</v>
      </c>
      <c r="B22" s="253" t="s">
        <v>434</v>
      </c>
      <c r="C22" s="223" t="s">
        <v>88</v>
      </c>
      <c r="D22" s="220" t="s">
        <v>453</v>
      </c>
      <c r="E22" s="202" t="s">
        <v>433</v>
      </c>
      <c r="F22" s="217">
        <v>39770</v>
      </c>
      <c r="G22" s="226"/>
      <c r="H22" s="213">
        <v>0</v>
      </c>
      <c r="I22" s="213">
        <v>0</v>
      </c>
      <c r="J22" s="213">
        <v>0</v>
      </c>
      <c r="K22" s="219">
        <v>119.2</v>
      </c>
      <c r="L22" s="220"/>
      <c r="M22" s="271" t="s">
        <v>582</v>
      </c>
      <c r="N22" s="366" t="s">
        <v>657</v>
      </c>
      <c r="O22" s="366" t="s">
        <v>656</v>
      </c>
      <c r="P22" s="226">
        <v>43880</v>
      </c>
      <c r="Q22" s="366" t="s">
        <v>50</v>
      </c>
      <c r="R22" s="222" t="s">
        <v>431</v>
      </c>
      <c r="S22" s="202" t="s">
        <v>432</v>
      </c>
      <c r="T22" s="225"/>
      <c r="U22" s="204"/>
      <c r="V22" s="254"/>
      <c r="W22" s="258" t="s">
        <v>179</v>
      </c>
      <c r="X22" s="202"/>
    </row>
    <row r="23" spans="1:24" ht="57">
      <c r="A23" s="202" t="s">
        <v>6</v>
      </c>
      <c r="B23" s="202" t="s">
        <v>434</v>
      </c>
      <c r="C23" s="223" t="s">
        <v>88</v>
      </c>
      <c r="D23" s="220" t="s">
        <v>296</v>
      </c>
      <c r="E23" s="202" t="s">
        <v>433</v>
      </c>
      <c r="F23" s="217">
        <v>39770</v>
      </c>
      <c r="G23" s="226"/>
      <c r="H23" s="213">
        <v>0</v>
      </c>
      <c r="I23" s="213">
        <v>0</v>
      </c>
      <c r="J23" s="213">
        <v>0</v>
      </c>
      <c r="K23" s="219">
        <v>224.5</v>
      </c>
      <c r="L23" s="220"/>
      <c r="M23" s="253" t="s">
        <v>454</v>
      </c>
      <c r="N23" s="366" t="s">
        <v>657</v>
      </c>
      <c r="O23" s="366" t="s">
        <v>656</v>
      </c>
      <c r="P23" s="226">
        <v>43880</v>
      </c>
      <c r="Q23" s="253" t="s">
        <v>50</v>
      </c>
      <c r="R23" s="222" t="s">
        <v>431</v>
      </c>
      <c r="S23" s="202" t="s">
        <v>432</v>
      </c>
      <c r="T23" s="225"/>
      <c r="U23" s="204"/>
      <c r="V23" s="254" t="s">
        <v>460</v>
      </c>
      <c r="W23" s="366" t="s">
        <v>658</v>
      </c>
      <c r="X23" s="202"/>
    </row>
    <row r="24" spans="1:24" ht="90.75" customHeight="1">
      <c r="A24" s="202" t="s">
        <v>7</v>
      </c>
      <c r="B24" s="253" t="s">
        <v>434</v>
      </c>
      <c r="C24" s="223" t="s">
        <v>88</v>
      </c>
      <c r="D24" s="220" t="s">
        <v>296</v>
      </c>
      <c r="E24" s="202" t="s">
        <v>433</v>
      </c>
      <c r="F24" s="217">
        <v>39770</v>
      </c>
      <c r="G24" s="226"/>
      <c r="H24" s="213">
        <v>0</v>
      </c>
      <c r="I24" s="213">
        <v>0</v>
      </c>
      <c r="J24" s="213">
        <v>0</v>
      </c>
      <c r="K24" s="219">
        <v>100.2</v>
      </c>
      <c r="L24" s="220"/>
      <c r="M24" s="253" t="s">
        <v>457</v>
      </c>
      <c r="N24" s="366" t="s">
        <v>657</v>
      </c>
      <c r="O24" s="366" t="s">
        <v>656</v>
      </c>
      <c r="P24" s="226">
        <v>43880</v>
      </c>
      <c r="Q24" s="366" t="s">
        <v>50</v>
      </c>
      <c r="R24" s="222" t="s">
        <v>431</v>
      </c>
      <c r="S24" s="202" t="s">
        <v>435</v>
      </c>
      <c r="T24" s="225"/>
      <c r="U24" s="204"/>
      <c r="V24" s="90"/>
      <c r="W24" s="258" t="s">
        <v>544</v>
      </c>
      <c r="X24" s="202"/>
    </row>
    <row r="25" spans="1:24" ht="86.25" customHeight="1">
      <c r="A25" s="202" t="s">
        <v>8</v>
      </c>
      <c r="B25" s="202" t="s">
        <v>436</v>
      </c>
      <c r="C25" s="223" t="s">
        <v>88</v>
      </c>
      <c r="D25" s="220" t="s">
        <v>296</v>
      </c>
      <c r="E25" s="202" t="s">
        <v>433</v>
      </c>
      <c r="F25" s="217">
        <v>39770</v>
      </c>
      <c r="G25" s="226"/>
      <c r="H25" s="213">
        <v>0</v>
      </c>
      <c r="I25" s="213">
        <v>0</v>
      </c>
      <c r="J25" s="213">
        <v>0</v>
      </c>
      <c r="K25" s="219">
        <v>93.6</v>
      </c>
      <c r="L25" s="220"/>
      <c r="M25" s="255" t="s">
        <v>461</v>
      </c>
      <c r="N25" s="366" t="s">
        <v>646</v>
      </c>
      <c r="O25" s="366" t="s">
        <v>656</v>
      </c>
      <c r="P25" s="226">
        <v>43880</v>
      </c>
      <c r="Q25" s="366" t="s">
        <v>50</v>
      </c>
      <c r="R25" s="222" t="s">
        <v>431</v>
      </c>
      <c r="S25" s="202" t="s">
        <v>435</v>
      </c>
      <c r="T25" s="225"/>
      <c r="U25" s="204"/>
      <c r="V25" s="90"/>
      <c r="W25" s="258" t="s">
        <v>546</v>
      </c>
      <c r="X25" s="202"/>
    </row>
    <row r="26" spans="1:24" ht="57">
      <c r="A26" s="202" t="s">
        <v>10</v>
      </c>
      <c r="B26" s="202" t="s">
        <v>434</v>
      </c>
      <c r="C26" s="223" t="s">
        <v>88</v>
      </c>
      <c r="D26" s="220" t="s">
        <v>317</v>
      </c>
      <c r="E26" s="202" t="s">
        <v>437</v>
      </c>
      <c r="F26" s="217">
        <v>111965</v>
      </c>
      <c r="G26" s="226"/>
      <c r="H26" s="213">
        <v>0</v>
      </c>
      <c r="I26" s="213">
        <v>0</v>
      </c>
      <c r="J26" s="213">
        <v>0</v>
      </c>
      <c r="K26" s="219">
        <v>1043</v>
      </c>
      <c r="L26" s="220"/>
      <c r="M26" s="202"/>
      <c r="N26" s="261" t="s">
        <v>95</v>
      </c>
      <c r="O26" s="202"/>
      <c r="P26" s="226">
        <v>39813</v>
      </c>
      <c r="Q26" s="255" t="s">
        <v>456</v>
      </c>
      <c r="R26" s="222" t="s">
        <v>431</v>
      </c>
      <c r="S26" s="202" t="s">
        <v>435</v>
      </c>
      <c r="T26" s="225"/>
      <c r="U26" s="204"/>
      <c r="V26" s="231" t="s">
        <v>532</v>
      </c>
      <c r="W26" s="256" t="s">
        <v>538</v>
      </c>
      <c r="X26" s="202"/>
    </row>
    <row r="27" spans="1:24" ht="57">
      <c r="A27" s="227" t="s">
        <v>11</v>
      </c>
      <c r="B27" s="227" t="s">
        <v>436</v>
      </c>
      <c r="C27" s="228" t="s">
        <v>88</v>
      </c>
      <c r="D27" s="219" t="s">
        <v>462</v>
      </c>
      <c r="E27" s="227" t="s">
        <v>433</v>
      </c>
      <c r="F27" s="217">
        <v>39014</v>
      </c>
      <c r="G27" s="227"/>
      <c r="H27" s="229">
        <v>0</v>
      </c>
      <c r="I27" s="229">
        <v>0</v>
      </c>
      <c r="J27" s="229">
        <v>0</v>
      </c>
      <c r="K27" s="219">
        <v>410</v>
      </c>
      <c r="L27" s="219"/>
      <c r="M27" s="227"/>
      <c r="N27" s="227" t="s">
        <v>95</v>
      </c>
      <c r="O27" s="227"/>
      <c r="P27" s="226">
        <v>39813</v>
      </c>
      <c r="Q27" s="227" t="s">
        <v>456</v>
      </c>
      <c r="R27" s="222" t="s">
        <v>431</v>
      </c>
      <c r="S27" s="227" t="s">
        <v>432</v>
      </c>
      <c r="T27" s="230"/>
      <c r="U27" s="51"/>
      <c r="V27" s="231" t="s">
        <v>463</v>
      </c>
      <c r="W27" s="227" t="s">
        <v>539</v>
      </c>
      <c r="X27" s="227"/>
    </row>
    <row r="28" spans="1:24" ht="101.25">
      <c r="A28" s="227" t="s">
        <v>288</v>
      </c>
      <c r="B28" s="227" t="s">
        <v>434</v>
      </c>
      <c r="C28" s="228" t="s">
        <v>88</v>
      </c>
      <c r="D28" s="219" t="s">
        <v>180</v>
      </c>
      <c r="E28" s="227" t="s">
        <v>433</v>
      </c>
      <c r="F28" s="217">
        <v>38925</v>
      </c>
      <c r="G28" s="227"/>
      <c r="H28" s="229">
        <v>0</v>
      </c>
      <c r="I28" s="229">
        <v>0</v>
      </c>
      <c r="J28" s="229">
        <v>0</v>
      </c>
      <c r="K28" s="219">
        <v>1099</v>
      </c>
      <c r="L28" s="219"/>
      <c r="M28" s="227"/>
      <c r="N28" s="227" t="s">
        <v>95</v>
      </c>
      <c r="O28" s="227"/>
      <c r="P28" s="226">
        <v>39813</v>
      </c>
      <c r="Q28" s="227" t="s">
        <v>50</v>
      </c>
      <c r="R28" s="222" t="s">
        <v>431</v>
      </c>
      <c r="S28" s="227" t="s">
        <v>435</v>
      </c>
      <c r="T28" s="230"/>
      <c r="U28" s="51"/>
      <c r="V28" s="231" t="s">
        <v>540</v>
      </c>
      <c r="W28" s="227" t="s">
        <v>541</v>
      </c>
      <c r="X28" s="227"/>
    </row>
    <row r="29" spans="1:24" ht="133.5" customHeight="1">
      <c r="A29" s="227" t="s">
        <v>30</v>
      </c>
      <c r="B29" s="227" t="s">
        <v>434</v>
      </c>
      <c r="C29" s="228" t="s">
        <v>88</v>
      </c>
      <c r="D29" s="219" t="s">
        <v>464</v>
      </c>
      <c r="E29" s="227" t="s">
        <v>433</v>
      </c>
      <c r="F29" s="217">
        <v>38925</v>
      </c>
      <c r="G29" s="227"/>
      <c r="H29" s="229">
        <v>0</v>
      </c>
      <c r="I29" s="229">
        <v>0</v>
      </c>
      <c r="J29" s="229">
        <v>0</v>
      </c>
      <c r="K29" s="219">
        <v>1232</v>
      </c>
      <c r="L29" s="219"/>
      <c r="M29" s="227"/>
      <c r="N29" s="227" t="s">
        <v>95</v>
      </c>
      <c r="O29" s="227"/>
      <c r="P29" s="226">
        <v>39813</v>
      </c>
      <c r="Q29" s="227" t="s">
        <v>50</v>
      </c>
      <c r="R29" s="222" t="s">
        <v>431</v>
      </c>
      <c r="S29" s="227" t="s">
        <v>432</v>
      </c>
      <c r="T29" s="230">
        <v>3663</v>
      </c>
      <c r="U29" s="51"/>
      <c r="V29" s="231" t="s">
        <v>533</v>
      </c>
      <c r="W29" s="227" t="s">
        <v>534</v>
      </c>
      <c r="X29" s="227"/>
    </row>
    <row r="30" spans="1:24" ht="73.5" customHeight="1">
      <c r="A30" s="227" t="s">
        <v>292</v>
      </c>
      <c r="B30" s="227" t="s">
        <v>434</v>
      </c>
      <c r="C30" s="228" t="s">
        <v>88</v>
      </c>
      <c r="D30" s="219" t="s">
        <v>99</v>
      </c>
      <c r="E30" s="227" t="s">
        <v>433</v>
      </c>
      <c r="F30" s="229"/>
      <c r="G30" s="227"/>
      <c r="H30" s="229">
        <v>0</v>
      </c>
      <c r="I30" s="229">
        <v>0</v>
      </c>
      <c r="J30" s="229">
        <v>0</v>
      </c>
      <c r="K30" s="219">
        <v>22400</v>
      </c>
      <c r="L30" s="219"/>
      <c r="M30" s="227"/>
      <c r="N30" s="227"/>
      <c r="O30" s="227"/>
      <c r="P30" s="227"/>
      <c r="Q30" s="227" t="s">
        <v>50</v>
      </c>
      <c r="R30" s="232"/>
      <c r="S30" s="227" t="s">
        <v>432</v>
      </c>
      <c r="T30" s="230"/>
      <c r="U30" s="51"/>
      <c r="V30" s="231" t="s">
        <v>465</v>
      </c>
      <c r="W30" s="227"/>
      <c r="X30" s="227"/>
    </row>
    <row r="31" spans="1:24" ht="73.5" customHeight="1">
      <c r="A31" s="227" t="s">
        <v>290</v>
      </c>
      <c r="B31" s="227" t="s">
        <v>434</v>
      </c>
      <c r="C31" s="228" t="s">
        <v>88</v>
      </c>
      <c r="D31" s="219" t="s">
        <v>468</v>
      </c>
      <c r="E31" s="227" t="s">
        <v>433</v>
      </c>
      <c r="F31" s="229"/>
      <c r="G31" s="227"/>
      <c r="H31" s="229">
        <v>0</v>
      </c>
      <c r="I31" s="229">
        <v>0</v>
      </c>
      <c r="J31" s="229">
        <v>0</v>
      </c>
      <c r="K31" s="219">
        <v>1470</v>
      </c>
      <c r="L31" s="219"/>
      <c r="M31" s="227"/>
      <c r="N31" s="227"/>
      <c r="O31" s="227"/>
      <c r="P31" s="227"/>
      <c r="Q31" s="227" t="s">
        <v>470</v>
      </c>
      <c r="R31" s="222" t="s">
        <v>431</v>
      </c>
      <c r="S31" s="227" t="s">
        <v>432</v>
      </c>
      <c r="T31" s="230"/>
      <c r="U31" s="51"/>
      <c r="V31" s="231"/>
      <c r="W31" s="227" t="s">
        <v>181</v>
      </c>
      <c r="X31" s="227"/>
    </row>
    <row r="32" spans="1:24" ht="73.5" customHeight="1">
      <c r="A32" s="227" t="s">
        <v>12</v>
      </c>
      <c r="B32" s="227" t="s">
        <v>434</v>
      </c>
      <c r="C32" s="228" t="s">
        <v>88</v>
      </c>
      <c r="D32" s="219" t="s">
        <v>471</v>
      </c>
      <c r="E32" s="227" t="s">
        <v>433</v>
      </c>
      <c r="F32" s="217">
        <v>39765</v>
      </c>
      <c r="G32" s="227"/>
      <c r="H32" s="229">
        <v>0</v>
      </c>
      <c r="I32" s="229">
        <v>0</v>
      </c>
      <c r="J32" s="229">
        <v>0</v>
      </c>
      <c r="K32" s="219">
        <v>510</v>
      </c>
      <c r="L32" s="219"/>
      <c r="M32" s="227"/>
      <c r="N32" s="227" t="s">
        <v>657</v>
      </c>
      <c r="O32" s="227" t="s">
        <v>656</v>
      </c>
      <c r="P32" s="226">
        <v>43880</v>
      </c>
      <c r="Q32" s="227" t="s">
        <v>50</v>
      </c>
      <c r="R32" s="222" t="s">
        <v>431</v>
      </c>
      <c r="S32" s="227" t="s">
        <v>432</v>
      </c>
      <c r="T32" s="230"/>
      <c r="U32" s="51"/>
      <c r="V32" s="231"/>
      <c r="W32" s="227" t="s">
        <v>183</v>
      </c>
      <c r="X32" s="227"/>
    </row>
    <row r="33" spans="1:24" ht="73.5" customHeight="1">
      <c r="A33" s="227" t="s">
        <v>360</v>
      </c>
      <c r="B33" s="227" t="s">
        <v>434</v>
      </c>
      <c r="C33" s="228" t="s">
        <v>88</v>
      </c>
      <c r="D33" s="219" t="s">
        <v>472</v>
      </c>
      <c r="E33" s="227" t="s">
        <v>433</v>
      </c>
      <c r="F33" s="217">
        <v>39762</v>
      </c>
      <c r="G33" s="227"/>
      <c r="H33" s="229">
        <v>0</v>
      </c>
      <c r="I33" s="229">
        <v>0</v>
      </c>
      <c r="J33" s="229">
        <v>0</v>
      </c>
      <c r="K33" s="219">
        <v>208.4</v>
      </c>
      <c r="L33" s="219"/>
      <c r="M33" s="227"/>
      <c r="N33" s="227" t="s">
        <v>657</v>
      </c>
      <c r="O33" s="227" t="s">
        <v>656</v>
      </c>
      <c r="P33" s="226">
        <v>43880</v>
      </c>
      <c r="Q33" s="227" t="s">
        <v>50</v>
      </c>
      <c r="R33" s="222" t="s">
        <v>431</v>
      </c>
      <c r="S33" s="227" t="s">
        <v>432</v>
      </c>
      <c r="T33" s="230"/>
      <c r="U33" s="51"/>
      <c r="V33" s="231"/>
      <c r="W33" s="227" t="s">
        <v>184</v>
      </c>
      <c r="X33" s="227"/>
    </row>
    <row r="34" spans="1:24" ht="73.5" customHeight="1">
      <c r="A34" s="227" t="s">
        <v>291</v>
      </c>
      <c r="B34" s="227" t="s">
        <v>434</v>
      </c>
      <c r="C34" s="228" t="s">
        <v>88</v>
      </c>
      <c r="D34" s="219" t="s">
        <v>473</v>
      </c>
      <c r="E34" s="227" t="s">
        <v>433</v>
      </c>
      <c r="F34" s="217">
        <v>39762</v>
      </c>
      <c r="G34" s="227"/>
      <c r="H34" s="229">
        <v>0</v>
      </c>
      <c r="I34" s="229">
        <v>0</v>
      </c>
      <c r="J34" s="229">
        <v>0</v>
      </c>
      <c r="K34" s="219">
        <v>606</v>
      </c>
      <c r="L34" s="219"/>
      <c r="M34" s="227"/>
      <c r="N34" s="227"/>
      <c r="O34" s="227"/>
      <c r="P34" s="227"/>
      <c r="Q34" s="227" t="s">
        <v>50</v>
      </c>
      <c r="R34" s="232"/>
      <c r="S34" s="227" t="s">
        <v>432</v>
      </c>
      <c r="T34" s="230"/>
      <c r="U34" s="51"/>
      <c r="V34" s="379">
        <v>44795</v>
      </c>
      <c r="W34" s="227" t="s">
        <v>821</v>
      </c>
      <c r="X34" s="227"/>
    </row>
    <row r="35" spans="1:24" ht="73.5" customHeight="1">
      <c r="A35" s="227" t="s">
        <v>8</v>
      </c>
      <c r="B35" s="227" t="s">
        <v>434</v>
      </c>
      <c r="C35" s="228" t="s">
        <v>88</v>
      </c>
      <c r="D35" s="219" t="s">
        <v>474</v>
      </c>
      <c r="E35" s="227" t="s">
        <v>433</v>
      </c>
      <c r="F35" s="217">
        <v>39762</v>
      </c>
      <c r="G35" s="227"/>
      <c r="H35" s="229">
        <v>0</v>
      </c>
      <c r="I35" s="229">
        <v>0</v>
      </c>
      <c r="J35" s="229">
        <v>0</v>
      </c>
      <c r="K35" s="219">
        <v>1793.8</v>
      </c>
      <c r="L35" s="219"/>
      <c r="M35" s="227"/>
      <c r="N35" s="227" t="s">
        <v>657</v>
      </c>
      <c r="O35" s="227" t="s">
        <v>656</v>
      </c>
      <c r="P35" s="226">
        <v>43880</v>
      </c>
      <c r="Q35" s="227" t="s">
        <v>50</v>
      </c>
      <c r="R35" s="222" t="s">
        <v>431</v>
      </c>
      <c r="S35" s="227" t="s">
        <v>432</v>
      </c>
      <c r="T35" s="230"/>
      <c r="U35" s="51"/>
      <c r="V35" s="231"/>
      <c r="W35" s="227" t="s">
        <v>185</v>
      </c>
      <c r="X35" s="227"/>
    </row>
    <row r="36" spans="1:24" ht="73.5" customHeight="1">
      <c r="A36" s="227" t="s">
        <v>13</v>
      </c>
      <c r="B36" s="227" t="s">
        <v>434</v>
      </c>
      <c r="C36" s="228" t="s">
        <v>88</v>
      </c>
      <c r="D36" s="219" t="s">
        <v>186</v>
      </c>
      <c r="E36" s="227" t="s">
        <v>433</v>
      </c>
      <c r="F36" s="229"/>
      <c r="G36" s="227"/>
      <c r="H36" s="229">
        <v>0</v>
      </c>
      <c r="I36" s="229">
        <v>0</v>
      </c>
      <c r="J36" s="229">
        <v>0</v>
      </c>
      <c r="K36" s="219">
        <v>4900</v>
      </c>
      <c r="L36" s="219"/>
      <c r="M36" s="227"/>
      <c r="N36" s="227"/>
      <c r="O36" s="227"/>
      <c r="P36" s="227"/>
      <c r="Q36" s="227" t="s">
        <v>470</v>
      </c>
      <c r="R36" s="232"/>
      <c r="S36" s="227" t="s">
        <v>432</v>
      </c>
      <c r="T36" s="230"/>
      <c r="U36" s="51"/>
      <c r="V36" s="231"/>
      <c r="W36" s="227"/>
      <c r="X36" s="227"/>
    </row>
    <row r="37" spans="1:24" ht="73.5" customHeight="1">
      <c r="A37" s="227" t="s">
        <v>14</v>
      </c>
      <c r="B37" s="227" t="s">
        <v>434</v>
      </c>
      <c r="C37" s="228" t="s">
        <v>88</v>
      </c>
      <c r="D37" s="219" t="s">
        <v>328</v>
      </c>
      <c r="E37" s="227" t="s">
        <v>433</v>
      </c>
      <c r="F37" s="217">
        <v>39762</v>
      </c>
      <c r="G37" s="227"/>
      <c r="H37" s="229">
        <v>0</v>
      </c>
      <c r="I37" s="229">
        <v>0</v>
      </c>
      <c r="J37" s="229">
        <v>0</v>
      </c>
      <c r="K37" s="219">
        <v>388.9</v>
      </c>
      <c r="L37" s="219"/>
      <c r="M37" s="227"/>
      <c r="N37" s="227" t="s">
        <v>657</v>
      </c>
      <c r="O37" s="227" t="s">
        <v>656</v>
      </c>
      <c r="P37" s="226">
        <v>43880</v>
      </c>
      <c r="Q37" s="227" t="s">
        <v>50</v>
      </c>
      <c r="R37" s="222" t="s">
        <v>431</v>
      </c>
      <c r="S37" s="227" t="s">
        <v>432</v>
      </c>
      <c r="T37" s="230"/>
      <c r="U37" s="51"/>
      <c r="V37" s="231"/>
      <c r="W37" s="227" t="s">
        <v>187</v>
      </c>
      <c r="X37" s="227"/>
    </row>
    <row r="38" spans="1:24" ht="73.5" customHeight="1">
      <c r="A38" s="227" t="s">
        <v>15</v>
      </c>
      <c r="B38" s="227" t="s">
        <v>434</v>
      </c>
      <c r="C38" s="228" t="s">
        <v>88</v>
      </c>
      <c r="D38" s="219" t="s">
        <v>324</v>
      </c>
      <c r="E38" s="227" t="s">
        <v>433</v>
      </c>
      <c r="F38" s="229"/>
      <c r="G38" s="227"/>
      <c r="H38" s="229">
        <v>0</v>
      </c>
      <c r="I38" s="229">
        <v>0</v>
      </c>
      <c r="J38" s="229">
        <v>0</v>
      </c>
      <c r="K38" s="219">
        <v>4760</v>
      </c>
      <c r="L38" s="219"/>
      <c r="M38" s="227"/>
      <c r="N38" s="227"/>
      <c r="O38" s="227"/>
      <c r="P38" s="227"/>
      <c r="Q38" s="227" t="s">
        <v>50</v>
      </c>
      <c r="R38" s="232"/>
      <c r="S38" s="227" t="s">
        <v>432</v>
      </c>
      <c r="T38" s="230"/>
      <c r="U38" s="51"/>
      <c r="V38" s="231" t="s">
        <v>768</v>
      </c>
      <c r="W38" s="227" t="s">
        <v>767</v>
      </c>
      <c r="X38" s="227"/>
    </row>
    <row r="39" spans="1:24" ht="73.5" customHeight="1">
      <c r="A39" s="227" t="s">
        <v>16</v>
      </c>
      <c r="B39" s="227" t="s">
        <v>434</v>
      </c>
      <c r="C39" s="228" t="s">
        <v>88</v>
      </c>
      <c r="D39" s="219" t="s">
        <v>324</v>
      </c>
      <c r="E39" s="227" t="s">
        <v>433</v>
      </c>
      <c r="F39" s="217">
        <v>39770</v>
      </c>
      <c r="G39" s="227"/>
      <c r="H39" s="229">
        <v>0</v>
      </c>
      <c r="I39" s="229">
        <v>0</v>
      </c>
      <c r="J39" s="229">
        <v>0</v>
      </c>
      <c r="K39" s="219">
        <v>116.6</v>
      </c>
      <c r="L39" s="219"/>
      <c r="M39" s="227" t="s">
        <v>475</v>
      </c>
      <c r="N39" s="227" t="s">
        <v>657</v>
      </c>
      <c r="O39" s="227" t="s">
        <v>656</v>
      </c>
      <c r="P39" s="226">
        <v>43880</v>
      </c>
      <c r="Q39" s="227" t="s">
        <v>50</v>
      </c>
      <c r="R39" s="222" t="s">
        <v>431</v>
      </c>
      <c r="S39" s="227" t="s">
        <v>432</v>
      </c>
      <c r="T39" s="230"/>
      <c r="U39" s="51"/>
      <c r="V39" s="231"/>
      <c r="W39" s="227" t="s">
        <v>659</v>
      </c>
      <c r="X39" s="227"/>
    </row>
    <row r="40" spans="1:24" ht="73.5" customHeight="1">
      <c r="A40" s="227" t="s">
        <v>17</v>
      </c>
      <c r="B40" s="227" t="s">
        <v>434</v>
      </c>
      <c r="C40" s="228" t="s">
        <v>88</v>
      </c>
      <c r="D40" s="219" t="s">
        <v>324</v>
      </c>
      <c r="E40" s="227" t="s">
        <v>469</v>
      </c>
      <c r="F40" s="217">
        <v>39770</v>
      </c>
      <c r="G40" s="227"/>
      <c r="H40" s="229">
        <v>0</v>
      </c>
      <c r="I40" s="229">
        <v>0</v>
      </c>
      <c r="J40" s="229">
        <v>0</v>
      </c>
      <c r="K40" s="219">
        <v>222.5</v>
      </c>
      <c r="L40" s="219"/>
      <c r="M40" s="227" t="s">
        <v>461</v>
      </c>
      <c r="N40" s="227" t="s">
        <v>657</v>
      </c>
      <c r="O40" s="227" t="s">
        <v>656</v>
      </c>
      <c r="P40" s="226">
        <v>43880</v>
      </c>
      <c r="Q40" s="227" t="s">
        <v>50</v>
      </c>
      <c r="R40" s="232"/>
      <c r="S40" s="227" t="s">
        <v>432</v>
      </c>
      <c r="T40" s="230"/>
      <c r="U40" s="51"/>
      <c r="V40" s="231"/>
      <c r="W40" s="227" t="s">
        <v>549</v>
      </c>
      <c r="X40" s="227"/>
    </row>
    <row r="41" spans="1:24" ht="73.5" customHeight="1">
      <c r="A41" s="227" t="s">
        <v>18</v>
      </c>
      <c r="B41" s="227" t="s">
        <v>434</v>
      </c>
      <c r="C41" s="228" t="s">
        <v>88</v>
      </c>
      <c r="D41" s="219" t="s">
        <v>118</v>
      </c>
      <c r="E41" s="227" t="s">
        <v>433</v>
      </c>
      <c r="F41" s="217">
        <v>39765</v>
      </c>
      <c r="G41" s="227"/>
      <c r="H41" s="229">
        <v>0</v>
      </c>
      <c r="I41" s="229">
        <v>0</v>
      </c>
      <c r="J41" s="229">
        <v>0</v>
      </c>
      <c r="K41" s="219">
        <v>671.3</v>
      </c>
      <c r="L41" s="219"/>
      <c r="M41" s="227"/>
      <c r="N41" s="227" t="s">
        <v>657</v>
      </c>
      <c r="O41" s="227" t="s">
        <v>656</v>
      </c>
      <c r="P41" s="226">
        <v>43880</v>
      </c>
      <c r="Q41" s="227" t="s">
        <v>50</v>
      </c>
      <c r="R41" s="222" t="s">
        <v>431</v>
      </c>
      <c r="S41" s="227" t="s">
        <v>432</v>
      </c>
      <c r="T41" s="230"/>
      <c r="U41" s="51"/>
      <c r="V41" s="231"/>
      <c r="W41" s="227" t="s">
        <v>548</v>
      </c>
      <c r="X41" s="227"/>
    </row>
    <row r="42" spans="1:24" ht="73.5" customHeight="1">
      <c r="A42" s="227" t="s">
        <v>19</v>
      </c>
      <c r="B42" s="227" t="s">
        <v>434</v>
      </c>
      <c r="C42" s="228" t="s">
        <v>88</v>
      </c>
      <c r="D42" s="219" t="s">
        <v>476</v>
      </c>
      <c r="E42" s="227" t="s">
        <v>433</v>
      </c>
      <c r="F42" s="217">
        <v>39762</v>
      </c>
      <c r="G42" s="227"/>
      <c r="H42" s="229">
        <v>0</v>
      </c>
      <c r="I42" s="229">
        <v>0</v>
      </c>
      <c r="J42" s="229">
        <v>0</v>
      </c>
      <c r="K42" s="219">
        <v>210.2</v>
      </c>
      <c r="L42" s="219"/>
      <c r="M42" s="227"/>
      <c r="N42" s="227" t="s">
        <v>657</v>
      </c>
      <c r="O42" s="227" t="s">
        <v>656</v>
      </c>
      <c r="P42" s="226">
        <v>43880</v>
      </c>
      <c r="Q42" s="227" t="s">
        <v>50</v>
      </c>
      <c r="R42" s="222" t="s">
        <v>431</v>
      </c>
      <c r="S42" s="227" t="s">
        <v>432</v>
      </c>
      <c r="T42" s="230"/>
      <c r="U42" s="51"/>
      <c r="V42" s="231"/>
      <c r="W42" s="227" t="s">
        <v>189</v>
      </c>
      <c r="X42" s="227"/>
    </row>
    <row r="43" spans="1:24" ht="73.5" customHeight="1">
      <c r="A43" s="227" t="s">
        <v>20</v>
      </c>
      <c r="B43" s="227" t="s">
        <v>434</v>
      </c>
      <c r="C43" s="228" t="s">
        <v>88</v>
      </c>
      <c r="D43" s="219" t="s">
        <v>334</v>
      </c>
      <c r="E43" s="227" t="s">
        <v>433</v>
      </c>
      <c r="F43" s="229"/>
      <c r="G43" s="227"/>
      <c r="H43" s="229">
        <v>0</v>
      </c>
      <c r="I43" s="229">
        <v>0</v>
      </c>
      <c r="J43" s="229">
        <v>0</v>
      </c>
      <c r="K43" s="219">
        <v>5880</v>
      </c>
      <c r="L43" s="219"/>
      <c r="M43" s="227"/>
      <c r="N43" s="227"/>
      <c r="O43" s="227"/>
      <c r="P43" s="227"/>
      <c r="Q43" s="227" t="s">
        <v>470</v>
      </c>
      <c r="R43" s="232"/>
      <c r="S43" s="227" t="s">
        <v>432</v>
      </c>
      <c r="T43" s="230"/>
      <c r="U43" s="51"/>
      <c r="V43" s="231"/>
      <c r="W43" s="227" t="s">
        <v>188</v>
      </c>
      <c r="X43" s="227"/>
    </row>
    <row r="44" spans="1:24" ht="73.5" customHeight="1">
      <c r="A44" s="227" t="s">
        <v>21</v>
      </c>
      <c r="B44" s="227" t="s">
        <v>434</v>
      </c>
      <c r="C44" s="228" t="s">
        <v>88</v>
      </c>
      <c r="D44" s="219" t="s">
        <v>336</v>
      </c>
      <c r="E44" s="227" t="s">
        <v>433</v>
      </c>
      <c r="F44" s="229"/>
      <c r="G44" s="227"/>
      <c r="H44" s="229">
        <v>0</v>
      </c>
      <c r="I44" s="229">
        <v>0</v>
      </c>
      <c r="J44" s="229">
        <v>0</v>
      </c>
      <c r="K44" s="219">
        <v>5880</v>
      </c>
      <c r="L44" s="219"/>
      <c r="M44" s="227"/>
      <c r="N44" s="227"/>
      <c r="O44" s="227"/>
      <c r="P44" s="227"/>
      <c r="Q44" s="227" t="s">
        <v>470</v>
      </c>
      <c r="R44" s="232"/>
      <c r="S44" s="227" t="s">
        <v>432</v>
      </c>
      <c r="T44" s="230"/>
      <c r="U44" s="51"/>
      <c r="V44" s="231"/>
      <c r="W44" s="227" t="s">
        <v>189</v>
      </c>
      <c r="X44" s="227"/>
    </row>
    <row r="45" spans="1:24" ht="73.5" customHeight="1">
      <c r="A45" s="227" t="s">
        <v>22</v>
      </c>
      <c r="B45" s="227" t="s">
        <v>434</v>
      </c>
      <c r="C45" s="228" t="s">
        <v>88</v>
      </c>
      <c r="D45" s="219" t="s">
        <v>315</v>
      </c>
      <c r="E45" s="227" t="s">
        <v>433</v>
      </c>
      <c r="F45" s="217">
        <v>39762</v>
      </c>
      <c r="G45" s="227"/>
      <c r="H45" s="229">
        <v>0</v>
      </c>
      <c r="I45" s="229">
        <v>0</v>
      </c>
      <c r="J45" s="229">
        <v>0</v>
      </c>
      <c r="K45" s="219">
        <v>401.6</v>
      </c>
      <c r="L45" s="219"/>
      <c r="M45" s="227"/>
      <c r="N45" s="227" t="s">
        <v>657</v>
      </c>
      <c r="O45" s="227" t="s">
        <v>656</v>
      </c>
      <c r="P45" s="226">
        <v>43880</v>
      </c>
      <c r="Q45" s="227" t="s">
        <v>50</v>
      </c>
      <c r="R45" s="222" t="s">
        <v>431</v>
      </c>
      <c r="S45" s="227" t="s">
        <v>432</v>
      </c>
      <c r="T45" s="230"/>
      <c r="U45" s="51"/>
      <c r="V45" s="231"/>
      <c r="W45" s="227" t="s">
        <v>190</v>
      </c>
      <c r="X45" s="227"/>
    </row>
    <row r="46" spans="1:24" ht="73.5" customHeight="1">
      <c r="A46" s="227" t="s">
        <v>23</v>
      </c>
      <c r="B46" s="227" t="s">
        <v>434</v>
      </c>
      <c r="C46" s="228" t="s">
        <v>88</v>
      </c>
      <c r="D46" s="219" t="s">
        <v>333</v>
      </c>
      <c r="E46" s="227" t="s">
        <v>433</v>
      </c>
      <c r="F46" s="217">
        <v>39765</v>
      </c>
      <c r="G46" s="227"/>
      <c r="H46" s="229">
        <v>0</v>
      </c>
      <c r="I46" s="229">
        <v>0</v>
      </c>
      <c r="J46" s="229">
        <v>0</v>
      </c>
      <c r="K46" s="219">
        <v>711.9</v>
      </c>
      <c r="L46" s="219"/>
      <c r="M46" s="227"/>
      <c r="N46" s="227" t="s">
        <v>657</v>
      </c>
      <c r="O46" s="227" t="s">
        <v>656</v>
      </c>
      <c r="P46" s="226">
        <v>43880</v>
      </c>
      <c r="Q46" s="227" t="s">
        <v>50</v>
      </c>
      <c r="R46" s="232"/>
      <c r="S46" s="227" t="s">
        <v>432</v>
      </c>
      <c r="T46" s="230"/>
      <c r="U46" s="51"/>
      <c r="V46" s="231"/>
      <c r="W46" s="227" t="s">
        <v>193</v>
      </c>
      <c r="X46" s="227"/>
    </row>
    <row r="47" spans="1:24" ht="73.5" customHeight="1">
      <c r="A47" s="227" t="s">
        <v>24</v>
      </c>
      <c r="B47" s="227" t="s">
        <v>434</v>
      </c>
      <c r="C47" s="228" t="s">
        <v>88</v>
      </c>
      <c r="D47" s="219" t="s">
        <v>331</v>
      </c>
      <c r="E47" s="227" t="s">
        <v>433</v>
      </c>
      <c r="F47" s="217">
        <v>39766</v>
      </c>
      <c r="G47" s="227"/>
      <c r="H47" s="229">
        <v>0</v>
      </c>
      <c r="I47" s="229">
        <v>0</v>
      </c>
      <c r="J47" s="229">
        <v>0</v>
      </c>
      <c r="K47" s="219">
        <v>692.4</v>
      </c>
      <c r="L47" s="219"/>
      <c r="M47" s="227"/>
      <c r="N47" s="227" t="s">
        <v>657</v>
      </c>
      <c r="O47" s="227" t="s">
        <v>656</v>
      </c>
      <c r="P47" s="226">
        <v>43880</v>
      </c>
      <c r="Q47" s="227" t="s">
        <v>50</v>
      </c>
      <c r="R47" s="222" t="s">
        <v>431</v>
      </c>
      <c r="S47" s="227" t="s">
        <v>432</v>
      </c>
      <c r="T47" s="230"/>
      <c r="U47" s="51"/>
      <c r="V47" s="231"/>
      <c r="W47" s="227" t="s">
        <v>192</v>
      </c>
      <c r="X47" s="227"/>
    </row>
    <row r="48" spans="1:24" ht="73.5" customHeight="1">
      <c r="A48" s="227" t="s">
        <v>25</v>
      </c>
      <c r="B48" s="227" t="s">
        <v>434</v>
      </c>
      <c r="C48" s="228" t="s">
        <v>88</v>
      </c>
      <c r="D48" s="219" t="s">
        <v>337</v>
      </c>
      <c r="E48" s="227" t="s">
        <v>433</v>
      </c>
      <c r="F48" s="229"/>
      <c r="G48" s="227"/>
      <c r="H48" s="229">
        <v>0</v>
      </c>
      <c r="I48" s="229">
        <v>0</v>
      </c>
      <c r="J48" s="229">
        <v>0</v>
      </c>
      <c r="K48" s="219">
        <v>4340</v>
      </c>
      <c r="L48" s="219"/>
      <c r="M48" s="227"/>
      <c r="N48" s="227"/>
      <c r="O48" s="227"/>
      <c r="P48" s="227"/>
      <c r="Q48" s="227" t="s">
        <v>470</v>
      </c>
      <c r="R48" s="232"/>
      <c r="S48" s="227" t="s">
        <v>432</v>
      </c>
      <c r="T48" s="230"/>
      <c r="U48" s="51"/>
      <c r="V48" s="231"/>
      <c r="W48" s="227" t="s">
        <v>191</v>
      </c>
      <c r="X48" s="227"/>
    </row>
    <row r="49" spans="1:24" ht="73.5" customHeight="1">
      <c r="A49" s="227" t="s">
        <v>27</v>
      </c>
      <c r="B49" s="227" t="s">
        <v>434</v>
      </c>
      <c r="C49" s="228" t="s">
        <v>88</v>
      </c>
      <c r="D49" s="219" t="s">
        <v>478</v>
      </c>
      <c r="E49" s="227" t="s">
        <v>433</v>
      </c>
      <c r="F49" s="217">
        <v>39766</v>
      </c>
      <c r="G49" s="227"/>
      <c r="H49" s="229">
        <v>0</v>
      </c>
      <c r="I49" s="229">
        <v>0</v>
      </c>
      <c r="J49" s="229">
        <v>0</v>
      </c>
      <c r="K49" s="219">
        <v>2800</v>
      </c>
      <c r="L49" s="219"/>
      <c r="M49" s="227"/>
      <c r="N49" s="227"/>
      <c r="O49" s="227"/>
      <c r="P49" s="227"/>
      <c r="Q49" s="227" t="s">
        <v>470</v>
      </c>
      <c r="R49" s="222" t="s">
        <v>431</v>
      </c>
      <c r="S49" s="227" t="s">
        <v>479</v>
      </c>
      <c r="T49" s="230"/>
      <c r="U49" s="51"/>
      <c r="V49" s="231"/>
      <c r="W49" s="227" t="s">
        <v>192</v>
      </c>
      <c r="X49" s="227"/>
    </row>
    <row r="50" spans="1:24" ht="73.5" customHeight="1">
      <c r="A50" s="227" t="s">
        <v>28</v>
      </c>
      <c r="B50" s="227" t="s">
        <v>434</v>
      </c>
      <c r="C50" s="228" t="s">
        <v>88</v>
      </c>
      <c r="D50" s="219" t="s">
        <v>480</v>
      </c>
      <c r="E50" s="227" t="s">
        <v>433</v>
      </c>
      <c r="F50" s="217">
        <v>39766</v>
      </c>
      <c r="G50" s="227"/>
      <c r="H50" s="229">
        <v>0</v>
      </c>
      <c r="I50" s="229">
        <v>0</v>
      </c>
      <c r="J50" s="229">
        <v>0</v>
      </c>
      <c r="K50" s="219">
        <v>1231.5</v>
      </c>
      <c r="L50" s="219"/>
      <c r="M50" s="227"/>
      <c r="N50" s="227" t="s">
        <v>646</v>
      </c>
      <c r="O50" s="227" t="s">
        <v>656</v>
      </c>
      <c r="P50" s="226">
        <v>43880</v>
      </c>
      <c r="Q50" s="227" t="s">
        <v>50</v>
      </c>
      <c r="R50" s="222" t="s">
        <v>431</v>
      </c>
      <c r="S50" s="227" t="s">
        <v>432</v>
      </c>
      <c r="T50" s="230"/>
      <c r="U50" s="51"/>
      <c r="V50" s="231"/>
      <c r="W50" s="227" t="s">
        <v>191</v>
      </c>
      <c r="X50" s="227"/>
    </row>
    <row r="51" spans="1:24" ht="73.5" customHeight="1">
      <c r="A51" s="227" t="s">
        <v>503</v>
      </c>
      <c r="B51" s="227" t="s">
        <v>434</v>
      </c>
      <c r="C51" s="228" t="s">
        <v>88</v>
      </c>
      <c r="D51" s="219" t="s">
        <v>320</v>
      </c>
      <c r="E51" s="227" t="s">
        <v>433</v>
      </c>
      <c r="F51" s="217">
        <v>39766</v>
      </c>
      <c r="G51" s="227"/>
      <c r="H51" s="229">
        <v>0</v>
      </c>
      <c r="I51" s="229">
        <v>0</v>
      </c>
      <c r="J51" s="229">
        <v>0</v>
      </c>
      <c r="K51" s="219">
        <v>685.5</v>
      </c>
      <c r="L51" s="219"/>
      <c r="M51" s="227"/>
      <c r="N51" s="227" t="s">
        <v>646</v>
      </c>
      <c r="O51" s="227" t="s">
        <v>656</v>
      </c>
      <c r="P51" s="226">
        <v>43880</v>
      </c>
      <c r="Q51" s="227" t="s">
        <v>50</v>
      </c>
      <c r="R51" s="222" t="s">
        <v>431</v>
      </c>
      <c r="S51" s="227" t="s">
        <v>432</v>
      </c>
      <c r="T51" s="230"/>
      <c r="U51" s="51"/>
      <c r="V51" s="231"/>
      <c r="W51" s="227" t="s">
        <v>194</v>
      </c>
      <c r="X51" s="227"/>
    </row>
    <row r="52" spans="1:24" ht="73.5" customHeight="1">
      <c r="A52" s="227" t="s">
        <v>504</v>
      </c>
      <c r="B52" s="227" t="s">
        <v>434</v>
      </c>
      <c r="C52" s="228" t="s">
        <v>88</v>
      </c>
      <c r="D52" s="219" t="s">
        <v>481</v>
      </c>
      <c r="E52" s="227" t="s">
        <v>433</v>
      </c>
      <c r="F52" s="229"/>
      <c r="G52" s="227"/>
      <c r="H52" s="229">
        <v>0</v>
      </c>
      <c r="I52" s="229">
        <v>0</v>
      </c>
      <c r="J52" s="229">
        <v>0</v>
      </c>
      <c r="K52" s="219">
        <v>3990</v>
      </c>
      <c r="L52" s="219"/>
      <c r="M52" s="227"/>
      <c r="N52" s="227"/>
      <c r="O52" s="227"/>
      <c r="P52" s="227"/>
      <c r="Q52" s="227" t="s">
        <v>470</v>
      </c>
      <c r="R52" s="232"/>
      <c r="S52" s="227" t="s">
        <v>432</v>
      </c>
      <c r="T52" s="230"/>
      <c r="U52" s="51"/>
      <c r="V52" s="231"/>
      <c r="W52" s="227" t="s">
        <v>193</v>
      </c>
      <c r="X52" s="227"/>
    </row>
    <row r="53" spans="1:24" ht="73.5" customHeight="1">
      <c r="A53" s="227" t="s">
        <v>29</v>
      </c>
      <c r="B53" s="227" t="s">
        <v>434</v>
      </c>
      <c r="C53" s="228" t="s">
        <v>88</v>
      </c>
      <c r="D53" s="219" t="s">
        <v>482</v>
      </c>
      <c r="E53" s="227" t="s">
        <v>433</v>
      </c>
      <c r="F53" s="229"/>
      <c r="G53" s="227"/>
      <c r="H53" s="229">
        <v>0</v>
      </c>
      <c r="I53" s="229">
        <v>0</v>
      </c>
      <c r="J53" s="229">
        <v>0</v>
      </c>
      <c r="K53" s="219">
        <v>3850</v>
      </c>
      <c r="L53" s="219"/>
      <c r="M53" s="227"/>
      <c r="N53" s="227"/>
      <c r="O53" s="227"/>
      <c r="P53" s="227"/>
      <c r="Q53" s="227" t="s">
        <v>470</v>
      </c>
      <c r="R53" s="232"/>
      <c r="S53" s="227" t="s">
        <v>432</v>
      </c>
      <c r="T53" s="230"/>
      <c r="U53" s="51"/>
      <c r="V53" s="231"/>
      <c r="W53" s="227" t="s">
        <v>194</v>
      </c>
      <c r="X53" s="227"/>
    </row>
    <row r="54" spans="1:24" ht="73.5" customHeight="1">
      <c r="A54" s="227" t="s">
        <v>505</v>
      </c>
      <c r="B54" s="227" t="s">
        <v>434</v>
      </c>
      <c r="C54" s="228" t="s">
        <v>88</v>
      </c>
      <c r="D54" s="219" t="s">
        <v>483</v>
      </c>
      <c r="E54" s="227" t="s">
        <v>433</v>
      </c>
      <c r="F54" s="217">
        <v>39766</v>
      </c>
      <c r="G54" s="227"/>
      <c r="H54" s="229">
        <v>0</v>
      </c>
      <c r="I54" s="229">
        <v>0</v>
      </c>
      <c r="J54" s="229">
        <v>0</v>
      </c>
      <c r="K54" s="219">
        <v>887.2</v>
      </c>
      <c r="L54" s="219"/>
      <c r="M54" s="227"/>
      <c r="N54" s="227" t="s">
        <v>646</v>
      </c>
      <c r="O54" s="227" t="s">
        <v>656</v>
      </c>
      <c r="P54" s="226">
        <v>43880</v>
      </c>
      <c r="Q54" s="227" t="s">
        <v>50</v>
      </c>
      <c r="R54" s="222" t="s">
        <v>431</v>
      </c>
      <c r="S54" s="227" t="s">
        <v>432</v>
      </c>
      <c r="T54" s="230"/>
      <c r="U54" s="51"/>
      <c r="V54" s="231"/>
      <c r="W54" s="227" t="s">
        <v>195</v>
      </c>
      <c r="X54" s="227"/>
    </row>
    <row r="55" spans="1:24" ht="73.5" customHeight="1">
      <c r="A55" s="227" t="s">
        <v>506</v>
      </c>
      <c r="B55" s="227" t="s">
        <v>434</v>
      </c>
      <c r="C55" s="228" t="s">
        <v>88</v>
      </c>
      <c r="D55" s="219" t="s">
        <v>26</v>
      </c>
      <c r="E55" s="227" t="s">
        <v>433</v>
      </c>
      <c r="F55" s="217">
        <v>39762</v>
      </c>
      <c r="G55" s="227"/>
      <c r="H55" s="229">
        <v>0</v>
      </c>
      <c r="I55" s="229">
        <v>0</v>
      </c>
      <c r="J55" s="229">
        <v>0</v>
      </c>
      <c r="K55" s="219">
        <v>209</v>
      </c>
      <c r="L55" s="219"/>
      <c r="M55" s="227"/>
      <c r="N55" s="227" t="s">
        <v>646</v>
      </c>
      <c r="O55" s="227" t="s">
        <v>656</v>
      </c>
      <c r="P55" s="226">
        <v>43880</v>
      </c>
      <c r="Q55" s="227" t="s">
        <v>50</v>
      </c>
      <c r="R55" s="222" t="s">
        <v>431</v>
      </c>
      <c r="S55" s="227" t="s">
        <v>432</v>
      </c>
      <c r="T55" s="230"/>
      <c r="U55" s="51"/>
      <c r="V55" s="231"/>
      <c r="W55" s="227" t="s">
        <v>196</v>
      </c>
      <c r="X55" s="227"/>
    </row>
    <row r="56" spans="1:24" ht="73.5" customHeight="1">
      <c r="A56" s="227" t="s">
        <v>507</v>
      </c>
      <c r="B56" s="227" t="s">
        <v>434</v>
      </c>
      <c r="C56" s="228" t="s">
        <v>88</v>
      </c>
      <c r="D56" s="219" t="s">
        <v>484</v>
      </c>
      <c r="E56" s="227" t="s">
        <v>433</v>
      </c>
      <c r="F56" s="217">
        <v>39765</v>
      </c>
      <c r="G56" s="227"/>
      <c r="H56" s="229">
        <v>0</v>
      </c>
      <c r="I56" s="229">
        <v>0</v>
      </c>
      <c r="J56" s="229">
        <v>0</v>
      </c>
      <c r="K56" s="219">
        <v>2940</v>
      </c>
      <c r="L56" s="219"/>
      <c r="M56" s="227"/>
      <c r="N56" s="227"/>
      <c r="O56" s="227"/>
      <c r="P56" s="227"/>
      <c r="Q56" s="227"/>
      <c r="R56" s="222" t="s">
        <v>431</v>
      </c>
      <c r="S56" s="227" t="s">
        <v>432</v>
      </c>
      <c r="T56" s="230"/>
      <c r="U56" s="51"/>
      <c r="V56" s="231" t="s">
        <v>769</v>
      </c>
      <c r="W56" s="227" t="s">
        <v>197</v>
      </c>
      <c r="X56" s="227"/>
    </row>
    <row r="57" spans="1:24" ht="73.5" customHeight="1">
      <c r="A57" s="227" t="s">
        <v>508</v>
      </c>
      <c r="B57" s="227" t="s">
        <v>434</v>
      </c>
      <c r="C57" s="228" t="s">
        <v>88</v>
      </c>
      <c r="D57" s="219" t="s">
        <v>485</v>
      </c>
      <c r="E57" s="227" t="s">
        <v>433</v>
      </c>
      <c r="F57" s="229"/>
      <c r="G57" s="227"/>
      <c r="H57" s="229">
        <v>0</v>
      </c>
      <c r="I57" s="229">
        <v>0</v>
      </c>
      <c r="J57" s="229">
        <v>0</v>
      </c>
      <c r="K57" s="219">
        <v>2940</v>
      </c>
      <c r="L57" s="219"/>
      <c r="M57" s="227"/>
      <c r="N57" s="227"/>
      <c r="O57" s="227"/>
      <c r="P57" s="227"/>
      <c r="Q57" s="227" t="s">
        <v>477</v>
      </c>
      <c r="R57" s="232"/>
      <c r="S57" s="227" t="s">
        <v>432</v>
      </c>
      <c r="T57" s="230"/>
      <c r="U57" s="51"/>
      <c r="V57" s="231"/>
      <c r="W57" s="227" t="s">
        <v>196</v>
      </c>
      <c r="X57" s="227"/>
    </row>
    <row r="58" spans="1:24" ht="73.5" customHeight="1">
      <c r="A58" s="227" t="s">
        <v>509</v>
      </c>
      <c r="B58" s="227" t="s">
        <v>434</v>
      </c>
      <c r="C58" s="228" t="s">
        <v>88</v>
      </c>
      <c r="D58" s="219" t="s">
        <v>486</v>
      </c>
      <c r="E58" s="227" t="s">
        <v>433</v>
      </c>
      <c r="F58" s="217">
        <v>39762</v>
      </c>
      <c r="G58" s="227"/>
      <c r="H58" s="229">
        <v>0</v>
      </c>
      <c r="I58" s="229">
        <v>0</v>
      </c>
      <c r="J58" s="229">
        <v>0</v>
      </c>
      <c r="K58" s="219">
        <v>419.6</v>
      </c>
      <c r="L58" s="219"/>
      <c r="M58" s="227"/>
      <c r="N58" s="227" t="s">
        <v>657</v>
      </c>
      <c r="O58" s="227" t="s">
        <v>656</v>
      </c>
      <c r="P58" s="226">
        <v>43880</v>
      </c>
      <c r="Q58" s="227" t="s">
        <v>50</v>
      </c>
      <c r="R58" s="222" t="s">
        <v>431</v>
      </c>
      <c r="S58" s="227" t="s">
        <v>432</v>
      </c>
      <c r="T58" s="230"/>
      <c r="U58" s="51"/>
      <c r="V58" s="231"/>
      <c r="W58" s="227" t="s">
        <v>198</v>
      </c>
      <c r="X58" s="227"/>
    </row>
    <row r="59" spans="1:24" ht="73.5" customHeight="1">
      <c r="A59" s="227" t="s">
        <v>510</v>
      </c>
      <c r="B59" s="227" t="s">
        <v>434</v>
      </c>
      <c r="C59" s="228" t="s">
        <v>88</v>
      </c>
      <c r="D59" s="219" t="s">
        <v>487</v>
      </c>
      <c r="E59" s="227" t="s">
        <v>433</v>
      </c>
      <c r="F59" s="229"/>
      <c r="G59" s="227"/>
      <c r="H59" s="229">
        <v>0</v>
      </c>
      <c r="I59" s="229">
        <v>0</v>
      </c>
      <c r="J59" s="229">
        <v>0</v>
      </c>
      <c r="K59" s="219">
        <v>2590</v>
      </c>
      <c r="L59" s="219"/>
      <c r="M59" s="227"/>
      <c r="N59" s="227"/>
      <c r="O59" s="227"/>
      <c r="P59" s="227"/>
      <c r="Q59" s="227" t="s">
        <v>470</v>
      </c>
      <c r="R59" s="232"/>
      <c r="S59" s="227" t="s">
        <v>432</v>
      </c>
      <c r="T59" s="230"/>
      <c r="U59" s="51"/>
      <c r="V59" s="231"/>
      <c r="W59" s="227"/>
      <c r="X59" s="227"/>
    </row>
    <row r="60" spans="1:24" ht="73.5" customHeight="1">
      <c r="A60" s="227" t="s">
        <v>511</v>
      </c>
      <c r="B60" s="227" t="s">
        <v>434</v>
      </c>
      <c r="C60" s="228" t="s">
        <v>88</v>
      </c>
      <c r="D60" s="219" t="s">
        <v>488</v>
      </c>
      <c r="E60" s="227" t="s">
        <v>433</v>
      </c>
      <c r="F60" s="229"/>
      <c r="G60" s="227"/>
      <c r="H60" s="229">
        <v>0</v>
      </c>
      <c r="I60" s="229">
        <v>0</v>
      </c>
      <c r="J60" s="229">
        <v>0</v>
      </c>
      <c r="K60" s="219">
        <v>2520</v>
      </c>
      <c r="L60" s="219"/>
      <c r="M60" s="227"/>
      <c r="N60" s="227"/>
      <c r="O60" s="227"/>
      <c r="P60" s="227"/>
      <c r="Q60" s="227" t="s">
        <v>470</v>
      </c>
      <c r="R60" s="232"/>
      <c r="S60" s="227" t="s">
        <v>432</v>
      </c>
      <c r="T60" s="230"/>
      <c r="U60" s="51"/>
      <c r="V60" s="231"/>
      <c r="W60" s="227" t="s">
        <v>198</v>
      </c>
      <c r="X60" s="227"/>
    </row>
    <row r="61" spans="1:24" ht="73.5" customHeight="1">
      <c r="A61" s="227" t="s">
        <v>512</v>
      </c>
      <c r="B61" s="227" t="s">
        <v>434</v>
      </c>
      <c r="C61" s="228" t="s">
        <v>88</v>
      </c>
      <c r="D61" s="219" t="s">
        <v>489</v>
      </c>
      <c r="E61" s="227" t="s">
        <v>469</v>
      </c>
      <c r="F61" s="217">
        <v>39762</v>
      </c>
      <c r="G61" s="227"/>
      <c r="H61" s="229">
        <v>0</v>
      </c>
      <c r="I61" s="229">
        <v>0</v>
      </c>
      <c r="J61" s="229">
        <v>0</v>
      </c>
      <c r="K61" s="219">
        <v>290.39999999999998</v>
      </c>
      <c r="L61" s="219"/>
      <c r="M61" s="227"/>
      <c r="N61" s="227" t="s">
        <v>657</v>
      </c>
      <c r="O61" s="227" t="s">
        <v>656</v>
      </c>
      <c r="P61" s="226">
        <v>43880</v>
      </c>
      <c r="Q61" s="227" t="s">
        <v>50</v>
      </c>
      <c r="R61" s="222" t="s">
        <v>431</v>
      </c>
      <c r="S61" s="227" t="s">
        <v>432</v>
      </c>
      <c r="T61" s="230"/>
      <c r="U61" s="51"/>
      <c r="V61" s="231"/>
      <c r="W61" s="227" t="s">
        <v>199</v>
      </c>
      <c r="X61" s="227"/>
    </row>
    <row r="62" spans="1:24" ht="73.5" customHeight="1">
      <c r="A62" s="227" t="s">
        <v>513</v>
      </c>
      <c r="B62" s="227" t="s">
        <v>434</v>
      </c>
      <c r="C62" s="228" t="s">
        <v>88</v>
      </c>
      <c r="D62" s="219" t="s">
        <v>490</v>
      </c>
      <c r="E62" s="227" t="s">
        <v>433</v>
      </c>
      <c r="F62" s="229"/>
      <c r="G62" s="227"/>
      <c r="H62" s="229">
        <v>0</v>
      </c>
      <c r="I62" s="229">
        <v>0</v>
      </c>
      <c r="J62" s="229">
        <v>0</v>
      </c>
      <c r="K62" s="219">
        <v>2100</v>
      </c>
      <c r="L62" s="219"/>
      <c r="M62" s="227"/>
      <c r="N62" s="227"/>
      <c r="O62" s="227"/>
      <c r="P62" s="227"/>
      <c r="Q62" s="227" t="s">
        <v>470</v>
      </c>
      <c r="R62" s="232"/>
      <c r="S62" s="227" t="s">
        <v>432</v>
      </c>
      <c r="T62" s="230"/>
      <c r="U62" s="51"/>
      <c r="V62" s="231"/>
      <c r="W62" s="227"/>
      <c r="X62" s="227"/>
    </row>
    <row r="63" spans="1:24" ht="73.5" customHeight="1">
      <c r="A63" s="227" t="s">
        <v>514</v>
      </c>
      <c r="B63" s="227" t="s">
        <v>434</v>
      </c>
      <c r="C63" s="228" t="s">
        <v>88</v>
      </c>
      <c r="D63" s="219" t="s">
        <v>200</v>
      </c>
      <c r="E63" s="227" t="s">
        <v>433</v>
      </c>
      <c r="F63" s="229"/>
      <c r="G63" s="227"/>
      <c r="H63" s="229">
        <v>0</v>
      </c>
      <c r="I63" s="229">
        <v>0</v>
      </c>
      <c r="J63" s="229">
        <v>0</v>
      </c>
      <c r="K63" s="219">
        <v>2100</v>
      </c>
      <c r="L63" s="219"/>
      <c r="M63" s="227"/>
      <c r="N63" s="227"/>
      <c r="O63" s="227"/>
      <c r="P63" s="227"/>
      <c r="Q63" s="227" t="s">
        <v>470</v>
      </c>
      <c r="R63" s="232"/>
      <c r="S63" s="227" t="s">
        <v>432</v>
      </c>
      <c r="T63" s="230"/>
      <c r="U63" s="51"/>
      <c r="V63" s="231"/>
      <c r="W63" s="227" t="s">
        <v>199</v>
      </c>
      <c r="X63" s="227"/>
    </row>
    <row r="64" spans="1:24" ht="73.5" customHeight="1">
      <c r="A64" s="227" t="s">
        <v>515</v>
      </c>
      <c r="B64" s="227" t="s">
        <v>434</v>
      </c>
      <c r="C64" s="228" t="s">
        <v>88</v>
      </c>
      <c r="D64" s="219" t="s">
        <v>491</v>
      </c>
      <c r="E64" s="227" t="s">
        <v>433</v>
      </c>
      <c r="F64" s="229"/>
      <c r="G64" s="227"/>
      <c r="H64" s="229">
        <v>0</v>
      </c>
      <c r="I64" s="229">
        <v>0</v>
      </c>
      <c r="J64" s="229">
        <v>0</v>
      </c>
      <c r="K64" s="219">
        <v>2100</v>
      </c>
      <c r="L64" s="219"/>
      <c r="M64" s="227"/>
      <c r="N64" s="227"/>
      <c r="O64" s="227"/>
      <c r="P64" s="227"/>
      <c r="Q64" s="227" t="s">
        <v>470</v>
      </c>
      <c r="R64" s="232"/>
      <c r="S64" s="227" t="s">
        <v>432</v>
      </c>
      <c r="T64" s="230"/>
      <c r="U64" s="51"/>
      <c r="V64" s="231"/>
      <c r="W64" s="227"/>
      <c r="X64" s="227"/>
    </row>
    <row r="65" spans="1:24" ht="73.5" customHeight="1">
      <c r="A65" s="227" t="s">
        <v>516</v>
      </c>
      <c r="B65" s="227" t="s">
        <v>434</v>
      </c>
      <c r="C65" s="228" t="s">
        <v>88</v>
      </c>
      <c r="D65" s="219" t="s">
        <v>492</v>
      </c>
      <c r="E65" s="227" t="s">
        <v>433</v>
      </c>
      <c r="F65" s="229"/>
      <c r="G65" s="227"/>
      <c r="H65" s="229">
        <v>0</v>
      </c>
      <c r="I65" s="229">
        <v>0</v>
      </c>
      <c r="J65" s="229">
        <v>0</v>
      </c>
      <c r="K65" s="219">
        <v>1820</v>
      </c>
      <c r="L65" s="219"/>
      <c r="M65" s="227"/>
      <c r="N65" s="227"/>
      <c r="O65" s="227"/>
      <c r="P65" s="227"/>
      <c r="Q65" s="227" t="s">
        <v>470</v>
      </c>
      <c r="R65" s="232"/>
      <c r="S65" s="227" t="s">
        <v>432</v>
      </c>
      <c r="T65" s="230"/>
      <c r="U65" s="51"/>
      <c r="V65" s="231"/>
      <c r="W65" s="227"/>
      <c r="X65" s="227"/>
    </row>
    <row r="66" spans="1:24" ht="73.5" customHeight="1">
      <c r="A66" s="227" t="s">
        <v>517</v>
      </c>
      <c r="B66" s="227" t="s">
        <v>434</v>
      </c>
      <c r="C66" s="228" t="s">
        <v>88</v>
      </c>
      <c r="D66" s="219" t="s">
        <v>493</v>
      </c>
      <c r="E66" s="227" t="s">
        <v>433</v>
      </c>
      <c r="F66" s="217">
        <v>39766</v>
      </c>
      <c r="G66" s="227"/>
      <c r="H66" s="229">
        <v>0</v>
      </c>
      <c r="I66" s="229">
        <v>0</v>
      </c>
      <c r="J66" s="229">
        <v>0</v>
      </c>
      <c r="K66" s="219">
        <v>297</v>
      </c>
      <c r="L66" s="219"/>
      <c r="M66" s="227"/>
      <c r="N66" s="227" t="s">
        <v>657</v>
      </c>
      <c r="O66" s="227" t="s">
        <v>656</v>
      </c>
      <c r="P66" s="226">
        <v>43880</v>
      </c>
      <c r="Q66" s="227" t="s">
        <v>50</v>
      </c>
      <c r="R66" s="222" t="s">
        <v>431</v>
      </c>
      <c r="S66" s="227" t="s">
        <v>432</v>
      </c>
      <c r="T66" s="230"/>
      <c r="U66" s="51"/>
      <c r="V66" s="231"/>
      <c r="W66" s="227" t="s">
        <v>201</v>
      </c>
      <c r="X66" s="227"/>
    </row>
    <row r="67" spans="1:24" ht="73.5" customHeight="1">
      <c r="A67" s="227" t="s">
        <v>518</v>
      </c>
      <c r="B67" s="227" t="s">
        <v>434</v>
      </c>
      <c r="C67" s="228" t="s">
        <v>88</v>
      </c>
      <c r="D67" s="219" t="s">
        <v>494</v>
      </c>
      <c r="E67" s="227" t="s">
        <v>433</v>
      </c>
      <c r="F67" s="229"/>
      <c r="G67" s="227"/>
      <c r="H67" s="229">
        <v>0</v>
      </c>
      <c r="I67" s="229">
        <v>0</v>
      </c>
      <c r="J67" s="229">
        <v>0</v>
      </c>
      <c r="K67" s="219">
        <v>1540</v>
      </c>
      <c r="L67" s="219"/>
      <c r="M67" s="227"/>
      <c r="N67" s="227"/>
      <c r="O67" s="227"/>
      <c r="P67" s="227"/>
      <c r="Q67" s="227" t="s">
        <v>470</v>
      </c>
      <c r="R67" s="232"/>
      <c r="S67" s="227" t="s">
        <v>432</v>
      </c>
      <c r="T67" s="230"/>
      <c r="U67" s="51"/>
      <c r="V67" s="231"/>
      <c r="W67" s="227"/>
      <c r="X67" s="227"/>
    </row>
    <row r="68" spans="1:24" ht="73.5" customHeight="1">
      <c r="A68" s="227" t="s">
        <v>519</v>
      </c>
      <c r="B68" s="227" t="s">
        <v>434</v>
      </c>
      <c r="C68" s="228" t="s">
        <v>88</v>
      </c>
      <c r="D68" s="219" t="s">
        <v>495</v>
      </c>
      <c r="E68" s="227" t="s">
        <v>433</v>
      </c>
      <c r="F68" s="217">
        <v>39762</v>
      </c>
      <c r="G68" s="227"/>
      <c r="H68" s="229">
        <v>0</v>
      </c>
      <c r="I68" s="229">
        <v>0</v>
      </c>
      <c r="J68" s="229">
        <v>0</v>
      </c>
      <c r="K68" s="219">
        <v>420</v>
      </c>
      <c r="L68" s="219"/>
      <c r="M68" s="227"/>
      <c r="N68" s="227" t="s">
        <v>657</v>
      </c>
      <c r="O68" s="227" t="s">
        <v>656</v>
      </c>
      <c r="P68" s="226">
        <v>43880</v>
      </c>
      <c r="Q68" s="227" t="s">
        <v>50</v>
      </c>
      <c r="R68" s="222" t="s">
        <v>431</v>
      </c>
      <c r="S68" s="227" t="s">
        <v>432</v>
      </c>
      <c r="T68" s="230"/>
      <c r="U68" s="51"/>
      <c r="V68" s="231"/>
      <c r="W68" s="227" t="s">
        <v>202</v>
      </c>
      <c r="X68" s="227"/>
    </row>
    <row r="69" spans="1:24" ht="73.5" customHeight="1">
      <c r="A69" s="227" t="s">
        <v>520</v>
      </c>
      <c r="B69" s="227" t="s">
        <v>434</v>
      </c>
      <c r="C69" s="228" t="s">
        <v>88</v>
      </c>
      <c r="D69" s="219" t="s">
        <v>496</v>
      </c>
      <c r="E69" s="227" t="s">
        <v>433</v>
      </c>
      <c r="F69" s="229"/>
      <c r="G69" s="227"/>
      <c r="H69" s="229">
        <v>0</v>
      </c>
      <c r="I69" s="229">
        <v>0</v>
      </c>
      <c r="J69" s="229">
        <v>0</v>
      </c>
      <c r="K69" s="219">
        <v>1400</v>
      </c>
      <c r="L69" s="219"/>
      <c r="M69" s="227"/>
      <c r="N69" s="227"/>
      <c r="O69" s="227"/>
      <c r="P69" s="227"/>
      <c r="Q69" s="227" t="s">
        <v>470</v>
      </c>
      <c r="R69" s="232"/>
      <c r="S69" s="227" t="s">
        <v>432</v>
      </c>
      <c r="T69" s="230"/>
      <c r="U69" s="51"/>
      <c r="V69" s="231"/>
      <c r="W69" s="227"/>
      <c r="X69" s="227"/>
    </row>
    <row r="70" spans="1:24" ht="73.5" customHeight="1">
      <c r="A70" s="227" t="s">
        <v>521</v>
      </c>
      <c r="B70" s="227" t="s">
        <v>434</v>
      </c>
      <c r="C70" s="228" t="s">
        <v>88</v>
      </c>
      <c r="D70" s="219" t="s">
        <v>497</v>
      </c>
      <c r="E70" s="227" t="s">
        <v>433</v>
      </c>
      <c r="F70" s="229"/>
      <c r="G70" s="227"/>
      <c r="H70" s="229">
        <v>0</v>
      </c>
      <c r="I70" s="229">
        <v>0</v>
      </c>
      <c r="J70" s="229">
        <v>0</v>
      </c>
      <c r="K70" s="219">
        <v>1400</v>
      </c>
      <c r="L70" s="219"/>
      <c r="M70" s="227"/>
      <c r="N70" s="227"/>
      <c r="O70" s="227"/>
      <c r="P70" s="227"/>
      <c r="Q70" s="227" t="s">
        <v>470</v>
      </c>
      <c r="R70" s="232"/>
      <c r="S70" s="227" t="s">
        <v>432</v>
      </c>
      <c r="T70" s="230"/>
      <c r="U70" s="51"/>
      <c r="V70" s="231"/>
      <c r="W70" s="227" t="s">
        <v>202</v>
      </c>
      <c r="X70" s="227"/>
    </row>
    <row r="71" spans="1:24" ht="73.5" customHeight="1">
      <c r="A71" s="227" t="s">
        <v>522</v>
      </c>
      <c r="B71" s="227" t="s">
        <v>434</v>
      </c>
      <c r="C71" s="228" t="s">
        <v>88</v>
      </c>
      <c r="D71" s="219" t="s">
        <v>498</v>
      </c>
      <c r="E71" s="227" t="s">
        <v>433</v>
      </c>
      <c r="F71" s="229"/>
      <c r="G71" s="227"/>
      <c r="H71" s="229">
        <v>0</v>
      </c>
      <c r="I71" s="229">
        <v>0</v>
      </c>
      <c r="J71" s="229">
        <v>0</v>
      </c>
      <c r="K71" s="219">
        <v>1120</v>
      </c>
      <c r="L71" s="219"/>
      <c r="M71" s="227"/>
      <c r="N71" s="227"/>
      <c r="O71" s="227"/>
      <c r="P71" s="227"/>
      <c r="Q71" s="227" t="s">
        <v>470</v>
      </c>
      <c r="R71" s="232"/>
      <c r="S71" s="227" t="s">
        <v>432</v>
      </c>
      <c r="T71" s="230"/>
      <c r="U71" s="51"/>
      <c r="V71" s="231"/>
      <c r="W71" s="227"/>
      <c r="X71" s="227"/>
    </row>
    <row r="72" spans="1:24" ht="73.5" customHeight="1">
      <c r="A72" s="227" t="s">
        <v>523</v>
      </c>
      <c r="B72" s="227" t="s">
        <v>434</v>
      </c>
      <c r="C72" s="228" t="s">
        <v>88</v>
      </c>
      <c r="D72" s="219" t="s">
        <v>499</v>
      </c>
      <c r="E72" s="227" t="s">
        <v>433</v>
      </c>
      <c r="F72" s="229"/>
      <c r="G72" s="227"/>
      <c r="H72" s="229">
        <v>0</v>
      </c>
      <c r="I72" s="229">
        <v>0</v>
      </c>
      <c r="J72" s="229">
        <v>0</v>
      </c>
      <c r="K72" s="219">
        <v>1050</v>
      </c>
      <c r="L72" s="219"/>
      <c r="M72" s="227"/>
      <c r="N72" s="227"/>
      <c r="O72" s="227"/>
      <c r="P72" s="227"/>
      <c r="Q72" s="227" t="s">
        <v>470</v>
      </c>
      <c r="R72" s="232"/>
      <c r="S72" s="227" t="s">
        <v>432</v>
      </c>
      <c r="T72" s="230"/>
      <c r="U72" s="51"/>
      <c r="V72" s="231"/>
      <c r="W72" s="227"/>
      <c r="X72" s="227"/>
    </row>
    <row r="73" spans="1:24" ht="73.5" customHeight="1">
      <c r="A73" s="227" t="s">
        <v>524</v>
      </c>
      <c r="B73" s="227" t="s">
        <v>434</v>
      </c>
      <c r="C73" s="228" t="s">
        <v>88</v>
      </c>
      <c r="D73" s="219" t="s">
        <v>500</v>
      </c>
      <c r="E73" s="227" t="s">
        <v>433</v>
      </c>
      <c r="F73" s="217">
        <v>39765</v>
      </c>
      <c r="G73" s="227"/>
      <c r="H73" s="229">
        <v>0</v>
      </c>
      <c r="I73" s="229">
        <v>0</v>
      </c>
      <c r="J73" s="229">
        <v>0</v>
      </c>
      <c r="K73" s="219">
        <v>169</v>
      </c>
      <c r="L73" s="219"/>
      <c r="M73" s="227"/>
      <c r="N73" s="227" t="s">
        <v>657</v>
      </c>
      <c r="O73" s="227" t="s">
        <v>656</v>
      </c>
      <c r="P73" s="226">
        <v>43880</v>
      </c>
      <c r="Q73" s="227" t="s">
        <v>50</v>
      </c>
      <c r="R73" s="222" t="s">
        <v>431</v>
      </c>
      <c r="S73" s="227" t="s">
        <v>432</v>
      </c>
      <c r="T73" s="230"/>
      <c r="U73" s="51"/>
      <c r="V73" s="231"/>
      <c r="W73" s="227" t="s">
        <v>547</v>
      </c>
      <c r="X73" s="227"/>
    </row>
    <row r="74" spans="1:24" ht="73.5" customHeight="1">
      <c r="A74" s="227" t="s">
        <v>525</v>
      </c>
      <c r="B74" s="227" t="s">
        <v>434</v>
      </c>
      <c r="C74" s="228" t="s">
        <v>88</v>
      </c>
      <c r="D74" s="219" t="s">
        <v>501</v>
      </c>
      <c r="E74" s="227" t="s">
        <v>433</v>
      </c>
      <c r="F74" s="217">
        <v>39762</v>
      </c>
      <c r="G74" s="227"/>
      <c r="H74" s="229">
        <v>0</v>
      </c>
      <c r="I74" s="229">
        <v>0</v>
      </c>
      <c r="J74" s="229">
        <v>0</v>
      </c>
      <c r="K74" s="219">
        <v>432.8</v>
      </c>
      <c r="L74" s="219"/>
      <c r="M74" s="227"/>
      <c r="N74" s="227" t="s">
        <v>657</v>
      </c>
      <c r="O74" s="227" t="s">
        <v>656</v>
      </c>
      <c r="P74" s="226">
        <v>43880</v>
      </c>
      <c r="Q74" s="227" t="s">
        <v>50</v>
      </c>
      <c r="R74" s="222" t="s">
        <v>431</v>
      </c>
      <c r="S74" s="227" t="s">
        <v>432</v>
      </c>
      <c r="T74" s="230"/>
      <c r="U74" s="51"/>
      <c r="V74" s="231"/>
      <c r="W74" s="227" t="s">
        <v>545</v>
      </c>
      <c r="X74" s="227"/>
    </row>
    <row r="75" spans="1:24" ht="73.5" customHeight="1">
      <c r="A75" s="227" t="s">
        <v>526</v>
      </c>
      <c r="B75" s="227" t="s">
        <v>434</v>
      </c>
      <c r="C75" s="228" t="s">
        <v>88</v>
      </c>
      <c r="D75" s="219" t="s">
        <v>502</v>
      </c>
      <c r="E75" s="227" t="s">
        <v>433</v>
      </c>
      <c r="F75" s="229"/>
      <c r="G75" s="227"/>
      <c r="H75" s="229">
        <v>0</v>
      </c>
      <c r="I75" s="229">
        <v>0</v>
      </c>
      <c r="J75" s="229">
        <v>0</v>
      </c>
      <c r="K75" s="219">
        <v>122</v>
      </c>
      <c r="L75" s="219"/>
      <c r="M75" s="227"/>
      <c r="N75" s="227" t="s">
        <v>95</v>
      </c>
      <c r="O75" s="227"/>
      <c r="P75" s="226">
        <v>39813</v>
      </c>
      <c r="Q75" s="227" t="s">
        <v>456</v>
      </c>
      <c r="R75" s="222" t="s">
        <v>431</v>
      </c>
      <c r="S75" s="227" t="s">
        <v>432</v>
      </c>
      <c r="T75" s="230"/>
      <c r="U75" s="51"/>
      <c r="V75" s="257" t="s">
        <v>531</v>
      </c>
      <c r="W75" s="227" t="s">
        <v>537</v>
      </c>
      <c r="X75" s="227"/>
    </row>
    <row r="76" spans="1:24" ht="165" customHeight="1">
      <c r="A76" s="227" t="s">
        <v>527</v>
      </c>
      <c r="B76" s="227" t="s">
        <v>434</v>
      </c>
      <c r="C76" s="228" t="s">
        <v>88</v>
      </c>
      <c r="D76" s="219" t="s">
        <v>466</v>
      </c>
      <c r="E76" s="227" t="s">
        <v>433</v>
      </c>
      <c r="F76" s="217">
        <v>39765</v>
      </c>
      <c r="G76" s="227"/>
      <c r="H76" s="229">
        <v>0</v>
      </c>
      <c r="I76" s="229">
        <v>0</v>
      </c>
      <c r="J76" s="229">
        <v>0</v>
      </c>
      <c r="K76" s="219">
        <v>168</v>
      </c>
      <c r="L76" s="219"/>
      <c r="M76" s="227"/>
      <c r="N76" s="227" t="s">
        <v>657</v>
      </c>
      <c r="O76" s="227" t="s">
        <v>656</v>
      </c>
      <c r="P76" s="226">
        <v>43880</v>
      </c>
      <c r="Q76" s="227" t="s">
        <v>50</v>
      </c>
      <c r="R76" s="222" t="s">
        <v>431</v>
      </c>
      <c r="S76" s="227" t="s">
        <v>432</v>
      </c>
      <c r="T76" s="230"/>
      <c r="U76" s="51"/>
      <c r="V76" s="231"/>
      <c r="W76" s="227" t="s">
        <v>181</v>
      </c>
      <c r="X76" s="227"/>
    </row>
    <row r="77" spans="1:24" ht="194.25" customHeight="1">
      <c r="A77" s="351" t="s">
        <v>528</v>
      </c>
      <c r="B77" s="352" t="s">
        <v>434</v>
      </c>
      <c r="C77" s="353" t="s">
        <v>88</v>
      </c>
      <c r="D77" s="354" t="s">
        <v>467</v>
      </c>
      <c r="E77" s="352" t="s">
        <v>437</v>
      </c>
      <c r="F77" s="355">
        <v>39765</v>
      </c>
      <c r="G77" s="352"/>
      <c r="H77" s="352">
        <v>0</v>
      </c>
      <c r="I77" s="352">
        <v>0</v>
      </c>
      <c r="J77" s="352">
        <v>0</v>
      </c>
      <c r="K77" s="353">
        <v>78</v>
      </c>
      <c r="L77" s="354"/>
      <c r="M77" s="352"/>
      <c r="N77" s="352" t="s">
        <v>646</v>
      </c>
      <c r="O77" s="352" t="s">
        <v>656</v>
      </c>
      <c r="P77" s="355">
        <v>43880</v>
      </c>
      <c r="Q77" s="351" t="s">
        <v>50</v>
      </c>
      <c r="R77" s="356" t="s">
        <v>431</v>
      </c>
      <c r="S77" s="352" t="s">
        <v>435</v>
      </c>
      <c r="T77" s="357"/>
      <c r="U77" s="358"/>
      <c r="V77" s="359"/>
      <c r="W77" s="351" t="s">
        <v>182</v>
      </c>
      <c r="X77" s="352"/>
    </row>
    <row r="78" spans="1:24" ht="101.25">
      <c r="A78" s="51">
        <v>61</v>
      </c>
      <c r="B78" s="233" t="s">
        <v>434</v>
      </c>
      <c r="C78" s="360" t="s">
        <v>88</v>
      </c>
      <c r="D78" s="130" t="s">
        <v>645</v>
      </c>
      <c r="E78" s="233" t="s">
        <v>433</v>
      </c>
      <c r="F78" s="361">
        <v>44158</v>
      </c>
      <c r="G78" s="233"/>
      <c r="H78" s="233">
        <v>0</v>
      </c>
      <c r="I78" s="233">
        <v>0</v>
      </c>
      <c r="J78" s="233">
        <v>0</v>
      </c>
      <c r="K78" s="360">
        <v>159</v>
      </c>
      <c r="L78" s="130"/>
      <c r="M78" s="233"/>
      <c r="N78" s="233" t="s">
        <v>646</v>
      </c>
      <c r="O78" s="233" t="s">
        <v>647</v>
      </c>
      <c r="P78" s="361">
        <v>44090</v>
      </c>
      <c r="Q78" s="233" t="s">
        <v>50</v>
      </c>
      <c r="R78" s="356" t="s">
        <v>431</v>
      </c>
      <c r="S78" s="233" t="s">
        <v>432</v>
      </c>
      <c r="T78" s="233"/>
      <c r="U78" s="233"/>
      <c r="V78" s="233" t="s">
        <v>649</v>
      </c>
      <c r="W78" s="51" t="s">
        <v>648</v>
      </c>
      <c r="X78" s="233"/>
    </row>
    <row r="79" spans="1:24">
      <c r="A79" s="234"/>
      <c r="B79" s="235"/>
      <c r="C79" s="236"/>
      <c r="D79" s="237"/>
      <c r="E79" s="233"/>
      <c r="F79" s="361"/>
      <c r="G79" s="235"/>
      <c r="H79" s="235"/>
      <c r="I79" s="235"/>
      <c r="J79" s="235"/>
      <c r="K79" s="236"/>
      <c r="L79" s="237"/>
      <c r="M79" s="235"/>
      <c r="N79" s="235"/>
      <c r="O79" s="235"/>
      <c r="P79" s="235"/>
      <c r="Q79" s="235"/>
      <c r="R79" s="238"/>
      <c r="S79" s="235"/>
      <c r="T79" s="235"/>
      <c r="U79" s="235"/>
      <c r="V79" s="235"/>
      <c r="W79" s="235"/>
      <c r="X79" s="235"/>
    </row>
    <row r="80" spans="1:24">
      <c r="A80" s="239"/>
      <c r="B80" s="239"/>
      <c r="C80" s="239"/>
      <c r="D80" s="239"/>
      <c r="E80" s="239"/>
      <c r="F80" s="239"/>
      <c r="G80" s="239"/>
      <c r="H80" s="239"/>
      <c r="I80" s="239"/>
    </row>
  </sheetData>
  <mergeCells count="28">
    <mergeCell ref="V15:V17"/>
    <mergeCell ref="W15:W17"/>
    <mergeCell ref="X15:X17"/>
    <mergeCell ref="N16:N17"/>
    <mergeCell ref="O16:O17"/>
    <mergeCell ref="P16:P17"/>
    <mergeCell ref="N15:P15"/>
    <mergeCell ref="Q15:Q17"/>
    <mergeCell ref="R15:R17"/>
    <mergeCell ref="S15:S17"/>
    <mergeCell ref="T15:T17"/>
    <mergeCell ref="U15:U17"/>
    <mergeCell ref="M15:M17"/>
    <mergeCell ref="N2:P2"/>
    <mergeCell ref="A11:M11"/>
    <mergeCell ref="B12:O12"/>
    <mergeCell ref="B13:P13"/>
    <mergeCell ref="A15:A17"/>
    <mergeCell ref="B15:B17"/>
    <mergeCell ref="C15:D16"/>
    <mergeCell ref="E15:E17"/>
    <mergeCell ref="F15:F17"/>
    <mergeCell ref="G15:G17"/>
    <mergeCell ref="H15:H17"/>
    <mergeCell ref="I15:I17"/>
    <mergeCell ref="J15:J17"/>
    <mergeCell ref="K15:K17"/>
    <mergeCell ref="L15:L17"/>
  </mergeCells>
  <conditionalFormatting sqref="R19:R79">
    <cfRule type="cellIs" dxfId="2" priority="1" stopIfTrue="1" operator="equal">
      <formula>"нет"</formula>
    </cfRule>
    <cfRule type="cellIs" dxfId="1" priority="2" stopIfTrue="1" operator="equal">
      <formula>"устарел"</formula>
    </cfRule>
    <cfRule type="cellIs" dxfId="0" priority="3" stopIfTrue="1" operator="equal">
      <formula>"есть"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1.1. Земельные участки разг</vt:lpstr>
      <vt:lpstr>1.2.  Жилые  квартиры </vt:lpstr>
      <vt:lpstr>1.3.  Адм  здания</vt:lpstr>
      <vt:lpstr>1.4. Объекты инженерной инфр.</vt:lpstr>
      <vt:lpstr>2. Движимое имущ казна</vt:lpstr>
      <vt:lpstr>.1.5. ДОРОГИ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2023-07-24T04:16:01Z</dcterms:modified>
</cp:coreProperties>
</file>